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20" tabRatio="503" firstSheet="32" activeTab="32"/>
  </bookViews>
  <sheets>
    <sheet name="2003 Men" sheetId="1" r:id="rId1"/>
    <sheet name="2003 Ladies" sheetId="2" r:id="rId2"/>
    <sheet name="2004 Ladies" sheetId="3" r:id="rId3"/>
    <sheet name="2004 Men" sheetId="4" r:id="rId4"/>
    <sheet name="2005 Men" sheetId="5" r:id="rId5"/>
    <sheet name="2005 Ladies" sheetId="6" r:id="rId6"/>
    <sheet name="2006 Men" sheetId="7" r:id="rId7"/>
    <sheet name="2006 Ladies" sheetId="8" r:id="rId8"/>
    <sheet name="2007 Men" sheetId="9" r:id="rId9"/>
    <sheet name="2007 Ladies" sheetId="10" r:id="rId10"/>
    <sheet name="2008 Men" sheetId="11" r:id="rId11"/>
    <sheet name="2008 Ladies" sheetId="12" r:id="rId12"/>
    <sheet name="2009 Men" sheetId="13" r:id="rId13"/>
    <sheet name="2009 Ladies" sheetId="14" r:id="rId14"/>
    <sheet name="2010 Men" sheetId="15" r:id="rId15"/>
    <sheet name="2010 Ladies" sheetId="16" r:id="rId16"/>
    <sheet name="2011 Men" sheetId="17" r:id="rId17"/>
    <sheet name="2011 Ladies" sheetId="18" r:id="rId18"/>
    <sheet name="2012 Men" sheetId="19" r:id="rId19"/>
    <sheet name="2012 Ladies" sheetId="20" r:id="rId20"/>
    <sheet name="2013 Men" sheetId="21" r:id="rId21"/>
    <sheet name="2013 Ladies" sheetId="22" r:id="rId22"/>
    <sheet name="2014 Men" sheetId="23" r:id="rId23"/>
    <sheet name="2014 Ladies" sheetId="24" r:id="rId24"/>
    <sheet name="2015 Men" sheetId="25" r:id="rId25"/>
    <sheet name="2015 Ladies" sheetId="26" r:id="rId26"/>
    <sheet name="2016 Men" sheetId="27" r:id="rId27"/>
    <sheet name="2016 Ladies" sheetId="28" r:id="rId28"/>
    <sheet name="2017 Men" sheetId="29" r:id="rId29"/>
    <sheet name="2017 Ladies" sheetId="30" r:id="rId30"/>
    <sheet name="2018 Men" sheetId="31" r:id="rId31"/>
    <sheet name="2018 Ladies" sheetId="32" r:id="rId32"/>
    <sheet name="2019 Men" sheetId="33" r:id="rId33"/>
    <sheet name="2019 Ladies" sheetId="34" r:id="rId34"/>
  </sheets>
  <definedNames>
    <definedName name="_xlfn.RANK.AVG" hidden="1">#NAME?</definedName>
    <definedName name="_xlfn.RANK.EQ" hidden="1">#NAME?</definedName>
    <definedName name="_xlnm.Print_Area" localSheetId="7">'2006 Ladies'!$A$1:$W$56</definedName>
    <definedName name="_xlnm.Print_Area" localSheetId="6">'2006 Men'!$A$1:$W$119</definedName>
    <definedName name="_xlnm.Print_Area" localSheetId="9">'2007 Ladies'!$A$1:$W$54</definedName>
    <definedName name="_xlnm.Print_Area" localSheetId="8">'2007 Men'!$A$1:$W$97</definedName>
  </definedNames>
  <calcPr fullCalcOnLoad="1"/>
</workbook>
</file>

<file path=xl/sharedStrings.xml><?xml version="1.0" encoding="utf-8"?>
<sst xmlns="http://schemas.openxmlformats.org/spreadsheetml/2006/main" count="4484" uniqueCount="1331">
  <si>
    <t>Burrell</t>
  </si>
  <si>
    <t>Helen</t>
  </si>
  <si>
    <t>Nigel</t>
  </si>
  <si>
    <t>Daniels</t>
  </si>
  <si>
    <t>English</t>
  </si>
  <si>
    <t>Amanda</t>
  </si>
  <si>
    <t>Gayne</t>
  </si>
  <si>
    <t>Hales</t>
  </si>
  <si>
    <t>Ian</t>
  </si>
  <si>
    <t>Robert</t>
  </si>
  <si>
    <t>Humphreys</t>
  </si>
  <si>
    <t>Kevin</t>
  </si>
  <si>
    <t>Litchfield</t>
  </si>
  <si>
    <t>Smith</t>
  </si>
  <si>
    <t>Stredder</t>
  </si>
  <si>
    <t>Wetherill</t>
  </si>
  <si>
    <t>Andy</t>
  </si>
  <si>
    <t>Total</t>
  </si>
  <si>
    <t>Abbott</t>
  </si>
  <si>
    <t>Wollaton Park XC</t>
  </si>
  <si>
    <t>Colwick XC</t>
  </si>
  <si>
    <t>University Relays</t>
  </si>
  <si>
    <t>Epperstone Summer League</t>
  </si>
  <si>
    <t>Retford 5K</t>
  </si>
  <si>
    <t>Notts 10 mile</t>
  </si>
  <si>
    <t>Notts 5</t>
  </si>
  <si>
    <t>East Mids XC</t>
  </si>
  <si>
    <t>Grand Prix standings</t>
  </si>
  <si>
    <t>Costin</t>
  </si>
  <si>
    <t>Sarah</t>
  </si>
  <si>
    <t>Southwell 10K</t>
  </si>
  <si>
    <t>Hardwick Hall (10K)</t>
  </si>
  <si>
    <t>Clumber Park 10K</t>
  </si>
  <si>
    <t>North Mids XC</t>
  </si>
  <si>
    <t>Shepshed 7</t>
  </si>
  <si>
    <t>Holme Pierrepont Summer L.</t>
  </si>
  <si>
    <t>Belvoir (Hose) Half Marathon</t>
  </si>
  <si>
    <t>Robin Hood Half Marathon</t>
  </si>
  <si>
    <t xml:space="preserve">Mark </t>
  </si>
  <si>
    <t>Yates</t>
  </si>
  <si>
    <t>Paul</t>
  </si>
  <si>
    <t>Newton</t>
  </si>
  <si>
    <t>Stan</t>
  </si>
  <si>
    <t>Pascoe</t>
  </si>
  <si>
    <t>Graeme</t>
  </si>
  <si>
    <t>Brown</t>
  </si>
  <si>
    <t>Clive</t>
  </si>
  <si>
    <t>Greyson</t>
  </si>
  <si>
    <t>Squires</t>
  </si>
  <si>
    <t>James</t>
  </si>
  <si>
    <t>Butler</t>
  </si>
  <si>
    <t>Noel</t>
  </si>
  <si>
    <t>McGuniness</t>
  </si>
  <si>
    <t>Mellors</t>
  </si>
  <si>
    <t>Ray</t>
  </si>
  <si>
    <t>Richard</t>
  </si>
  <si>
    <t>Beale</t>
  </si>
  <si>
    <t>Dave</t>
  </si>
  <si>
    <t>Tetley</t>
  </si>
  <si>
    <t>Trevor</t>
  </si>
  <si>
    <t>Onions</t>
  </si>
  <si>
    <t xml:space="preserve">Mike </t>
  </si>
  <si>
    <t>Hankin</t>
  </si>
  <si>
    <t>Bill</t>
  </si>
  <si>
    <t>Collier</t>
  </si>
  <si>
    <t>Bob</t>
  </si>
  <si>
    <t>Hayes</t>
  </si>
  <si>
    <t>Tim</t>
  </si>
  <si>
    <t>Cunnington</t>
  </si>
  <si>
    <t>Maurice</t>
  </si>
  <si>
    <t>Lever</t>
  </si>
  <si>
    <t>Barks</t>
  </si>
  <si>
    <t xml:space="preserve">Chloe </t>
  </si>
  <si>
    <t>Nelson</t>
  </si>
  <si>
    <t>Ruth</t>
  </si>
  <si>
    <t>Sturt</t>
  </si>
  <si>
    <t>Liz</t>
  </si>
  <si>
    <t>Green-Davies</t>
  </si>
  <si>
    <t>Barry</t>
  </si>
  <si>
    <t>Moss</t>
  </si>
  <si>
    <t>Leigh</t>
  </si>
  <si>
    <t>Stubbs</t>
  </si>
  <si>
    <t>Terry</t>
  </si>
  <si>
    <t>McHale</t>
  </si>
  <si>
    <t>Swinscoe</t>
  </si>
  <si>
    <t>Arthur</t>
  </si>
  <si>
    <t>Hancock</t>
  </si>
  <si>
    <t>Metcalfe</t>
  </si>
  <si>
    <t>Walsh</t>
  </si>
  <si>
    <t>Hammond</t>
  </si>
  <si>
    <t>Truscott</t>
  </si>
  <si>
    <t>Peter</t>
  </si>
  <si>
    <t>Scoffings</t>
  </si>
  <si>
    <t>Garry</t>
  </si>
  <si>
    <t>Astle</t>
  </si>
  <si>
    <t>Fliss</t>
  </si>
  <si>
    <t>Garland</t>
  </si>
  <si>
    <t>Louise</t>
  </si>
  <si>
    <t>Tomlinson</t>
  </si>
  <si>
    <t>Pearl</t>
  </si>
  <si>
    <t>Dixon</t>
  </si>
  <si>
    <t>Leona</t>
  </si>
  <si>
    <t>Sharp</t>
  </si>
  <si>
    <t>Monkton</t>
  </si>
  <si>
    <t>Martyn</t>
  </si>
  <si>
    <t>Steve</t>
  </si>
  <si>
    <t>Humber</t>
  </si>
  <si>
    <t>Adam</t>
  </si>
  <si>
    <t>Wright</t>
  </si>
  <si>
    <t>Bruce</t>
  </si>
  <si>
    <t>Olpin</t>
  </si>
  <si>
    <t>Tony</t>
  </si>
  <si>
    <t>Ward</t>
  </si>
  <si>
    <t>Caroline</t>
  </si>
  <si>
    <t>Cobb</t>
  </si>
  <si>
    <t>David</t>
  </si>
  <si>
    <t>Giles</t>
  </si>
  <si>
    <t xml:space="preserve">John </t>
  </si>
  <si>
    <t>Monks</t>
  </si>
  <si>
    <t>Dennis</t>
  </si>
  <si>
    <t>Reeson</t>
  </si>
  <si>
    <t xml:space="preserve">Alan </t>
  </si>
  <si>
    <t>Matthew</t>
  </si>
  <si>
    <t>Clapp</t>
  </si>
  <si>
    <t>Warden</t>
  </si>
  <si>
    <t>Stu</t>
  </si>
  <si>
    <t>Lebelinski</t>
  </si>
  <si>
    <t>Jim</t>
  </si>
  <si>
    <t>Munro</t>
  </si>
  <si>
    <t>Phil</t>
  </si>
  <si>
    <t>Wombwell</t>
  </si>
  <si>
    <t>Simon</t>
  </si>
  <si>
    <t>Nash</t>
  </si>
  <si>
    <t>Mayes</t>
  </si>
  <si>
    <t>Johnson</t>
  </si>
  <si>
    <t>Shayler</t>
  </si>
  <si>
    <t>Des</t>
  </si>
  <si>
    <t>Gibbons</t>
  </si>
  <si>
    <t>Lowton</t>
  </si>
  <si>
    <t>Gillespie</t>
  </si>
  <si>
    <t>Anslow</t>
  </si>
  <si>
    <t>Stuart</t>
  </si>
  <si>
    <t>Lake</t>
  </si>
  <si>
    <t>Lovatt</t>
  </si>
  <si>
    <t>Cookson</t>
  </si>
  <si>
    <t>Hamilton</t>
  </si>
  <si>
    <t>Graham</t>
  </si>
  <si>
    <t>Scandett-Smith</t>
  </si>
  <si>
    <t>O'Neill</t>
  </si>
  <si>
    <t>Hodgkinson</t>
  </si>
  <si>
    <t>Cass</t>
  </si>
  <si>
    <t>Brian</t>
  </si>
  <si>
    <t>Moon</t>
  </si>
  <si>
    <t>Taylor</t>
  </si>
  <si>
    <t>Cope</t>
  </si>
  <si>
    <t>Davies</t>
  </si>
  <si>
    <t>Colin</t>
  </si>
  <si>
    <t>Peet</t>
  </si>
  <si>
    <t>Ann</t>
  </si>
  <si>
    <t>Ford</t>
  </si>
  <si>
    <t>Sandra</t>
  </si>
  <si>
    <t>Schneider</t>
  </si>
  <si>
    <t>Rachel</t>
  </si>
  <si>
    <t>Martin</t>
  </si>
  <si>
    <t>Julie</t>
  </si>
  <si>
    <t>Michelle</t>
  </si>
  <si>
    <t>Flint</t>
  </si>
  <si>
    <t>Tracey</t>
  </si>
  <si>
    <t>Susi</t>
  </si>
  <si>
    <t>Artis</t>
  </si>
  <si>
    <t>Sam</t>
  </si>
  <si>
    <t>Iles</t>
  </si>
  <si>
    <t>Lesley</t>
  </si>
  <si>
    <t>Deb</t>
  </si>
  <si>
    <t>Hyland</t>
  </si>
  <si>
    <t>Becca</t>
  </si>
  <si>
    <t>Christa</t>
  </si>
  <si>
    <t>Ronan</t>
  </si>
  <si>
    <t>Lisa</t>
  </si>
  <si>
    <t>Melanie</t>
  </si>
  <si>
    <t>Weaver</t>
  </si>
  <si>
    <t>Margaret</t>
  </si>
  <si>
    <t>Glover</t>
  </si>
  <si>
    <t>Cawthorne</t>
  </si>
  <si>
    <t>Cantrill</t>
  </si>
  <si>
    <t>Julian</t>
  </si>
  <si>
    <t>Richardson</t>
  </si>
  <si>
    <t>Rob</t>
  </si>
  <si>
    <t>Hickling</t>
  </si>
  <si>
    <t>Childs</t>
  </si>
  <si>
    <t>Hopewell</t>
  </si>
  <si>
    <t>Kelley</t>
  </si>
  <si>
    <t>Lynne</t>
  </si>
  <si>
    <t>Cowie</t>
  </si>
  <si>
    <t>Chris</t>
  </si>
  <si>
    <t>Middleton</t>
  </si>
  <si>
    <t>Barratt</t>
  </si>
  <si>
    <t>Heanor 10K</t>
  </si>
  <si>
    <t>Roger</t>
  </si>
  <si>
    <t>Nixon</t>
  </si>
  <si>
    <t>Cherrie-Marie</t>
  </si>
  <si>
    <t>Towle</t>
  </si>
  <si>
    <t xml:space="preserve">Cath </t>
  </si>
  <si>
    <t>Jo</t>
  </si>
  <si>
    <t>Turner</t>
  </si>
  <si>
    <t>Aidan</t>
  </si>
  <si>
    <t>Linskill</t>
  </si>
  <si>
    <t>Shipman</t>
  </si>
  <si>
    <t xml:space="preserve">Matt </t>
  </si>
  <si>
    <t>Hemsley</t>
  </si>
  <si>
    <t>Pat</t>
  </si>
  <si>
    <t>McGovern</t>
  </si>
  <si>
    <t>Taff</t>
  </si>
  <si>
    <t>Ramsey</t>
  </si>
  <si>
    <t>Gomori</t>
  </si>
  <si>
    <t>Curtis</t>
  </si>
  <si>
    <t>Audrey</t>
  </si>
  <si>
    <t>McMillian</t>
  </si>
  <si>
    <t>Vicky</t>
  </si>
  <si>
    <t>Hards</t>
  </si>
  <si>
    <t>Dreyer</t>
  </si>
  <si>
    <t>Widdowson</t>
  </si>
  <si>
    <t>Dawn</t>
  </si>
  <si>
    <t>Holme Pierrepont XC</t>
  </si>
  <si>
    <t>Bramcote XC</t>
  </si>
  <si>
    <t>National XC Relays</t>
  </si>
  <si>
    <t>Mansfield Half Marathon</t>
  </si>
  <si>
    <t>Kimberley GF - 5</t>
  </si>
  <si>
    <t>Long Eaton 5 miles</t>
  </si>
  <si>
    <t>Easter 10K</t>
  </si>
  <si>
    <t>Woodhall Spa 10K</t>
  </si>
  <si>
    <t>Chesterfield Spire 10</t>
  </si>
  <si>
    <t>Sleaford Half Marathon</t>
  </si>
  <si>
    <t>Bolsover 10K</t>
  </si>
  <si>
    <t>Grand Prix races 2004</t>
  </si>
  <si>
    <t>Chloe</t>
  </si>
  <si>
    <t xml:space="preserve">Ruth </t>
  </si>
  <si>
    <t>Alan</t>
  </si>
  <si>
    <t xml:space="preserve">Ian </t>
  </si>
  <si>
    <t>Profitt</t>
  </si>
  <si>
    <t xml:space="preserve">Phil </t>
  </si>
  <si>
    <t>Mark</t>
  </si>
  <si>
    <t>Pete</t>
  </si>
  <si>
    <t>Wheatley</t>
  </si>
  <si>
    <t>John</t>
  </si>
  <si>
    <t>O'Neil</t>
  </si>
  <si>
    <t>McGuiness</t>
  </si>
  <si>
    <t>Mike</t>
  </si>
  <si>
    <t>Rosie</t>
  </si>
  <si>
    <t>Sims</t>
  </si>
  <si>
    <t>Nikki</t>
  </si>
  <si>
    <t>Smales</t>
  </si>
  <si>
    <t>Shayer</t>
  </si>
  <si>
    <t>Barrett</t>
  </si>
  <si>
    <t>Angie</t>
  </si>
  <si>
    <t>Ernshaw</t>
  </si>
  <si>
    <t>Lyn</t>
  </si>
  <si>
    <t>Coleman</t>
  </si>
  <si>
    <t>Attenborough</t>
  </si>
  <si>
    <t>Andrew</t>
  </si>
  <si>
    <t>Phillips</t>
  </si>
  <si>
    <t>Barbara</t>
  </si>
  <si>
    <t>Stevens</t>
  </si>
  <si>
    <t>MacMillian</t>
  </si>
  <si>
    <t>Geoff</t>
  </si>
  <si>
    <t>Jackson</t>
  </si>
  <si>
    <t>Musgrave</t>
  </si>
  <si>
    <t xml:space="preserve">Rob </t>
  </si>
  <si>
    <t>Hucknall 10K</t>
  </si>
  <si>
    <t>Cameron</t>
  </si>
  <si>
    <t>Davis</t>
  </si>
  <si>
    <t>Haynes</t>
  </si>
  <si>
    <t>Tarry</t>
  </si>
  <si>
    <t>Bettina</t>
  </si>
  <si>
    <t>Kneller</t>
  </si>
  <si>
    <t>Drury</t>
  </si>
  <si>
    <t>Summer League Epperstone</t>
  </si>
  <si>
    <t>Summer League Retford</t>
  </si>
  <si>
    <t>Notts 10m</t>
  </si>
  <si>
    <t>Summer League Erewash</t>
  </si>
  <si>
    <t>Notfast 10k</t>
  </si>
  <si>
    <t>Summer League Holme Pierrepont</t>
  </si>
  <si>
    <t>Jagermaster 10k</t>
  </si>
  <si>
    <t>Robin Hood 1/2 marathon</t>
  </si>
  <si>
    <t>Robin Hood Full marathon</t>
  </si>
  <si>
    <t>Worksop 1/2 marathon</t>
  </si>
  <si>
    <t>Nov North Mids X/country</t>
  </si>
  <si>
    <t>Heanor 10k</t>
  </si>
  <si>
    <t>Dec North Mids X/country</t>
  </si>
  <si>
    <t>Turkey Trot 1/2 marathon</t>
  </si>
  <si>
    <t>Feb East Mids X/country</t>
  </si>
  <si>
    <t>March East Mids X/country</t>
  </si>
  <si>
    <t>Rushcliffe 10k</t>
  </si>
  <si>
    <t>Asgeirsson</t>
  </si>
  <si>
    <t>Kristjan</t>
  </si>
  <si>
    <t>Astill</t>
  </si>
  <si>
    <t>Baker</t>
  </si>
  <si>
    <t>Barnes</t>
  </si>
  <si>
    <t>Beckingham</t>
  </si>
  <si>
    <t>Bennett</t>
  </si>
  <si>
    <t>Ben</t>
  </si>
  <si>
    <t>Beverton</t>
  </si>
  <si>
    <t>Jamie</t>
  </si>
  <si>
    <t>Brooks</t>
  </si>
  <si>
    <t>kevin</t>
  </si>
  <si>
    <t>Buckley</t>
  </si>
  <si>
    <t>Byrne</t>
  </si>
  <si>
    <t>Carey</t>
  </si>
  <si>
    <t>Carroll</t>
  </si>
  <si>
    <t>Steven</t>
  </si>
  <si>
    <t>Chapman</t>
  </si>
  <si>
    <t>Lydia</t>
  </si>
  <si>
    <t>Charlton</t>
  </si>
  <si>
    <t>Catherine</t>
  </si>
  <si>
    <t>Clark</t>
  </si>
  <si>
    <t>Clifford</t>
  </si>
  <si>
    <t>Tom</t>
  </si>
  <si>
    <t>Cooper</t>
  </si>
  <si>
    <t>Beth</t>
  </si>
  <si>
    <t>Cramp</t>
  </si>
  <si>
    <t>Harvey</t>
  </si>
  <si>
    <t>Davey</t>
  </si>
  <si>
    <t>Carl</t>
  </si>
  <si>
    <t>Jackie</t>
  </si>
  <si>
    <t>Dodsley</t>
  </si>
  <si>
    <t>Nicholas</t>
  </si>
  <si>
    <t>Donen</t>
  </si>
  <si>
    <t>Anna</t>
  </si>
  <si>
    <t>Donington</t>
  </si>
  <si>
    <t>Alexandra</t>
  </si>
  <si>
    <t>Michael</t>
  </si>
  <si>
    <t>Dugdale</t>
  </si>
  <si>
    <t>Edge</t>
  </si>
  <si>
    <t>Karen</t>
  </si>
  <si>
    <t>Eustace</t>
  </si>
  <si>
    <t xml:space="preserve">Alex </t>
  </si>
  <si>
    <t>Fearon-Beckford</t>
  </si>
  <si>
    <t>Jennifer</t>
  </si>
  <si>
    <t>Feeney</t>
  </si>
  <si>
    <t>Fletcher</t>
  </si>
  <si>
    <t>Bernie</t>
  </si>
  <si>
    <t>Fox</t>
  </si>
  <si>
    <t>Freeman</t>
  </si>
  <si>
    <t>Anthony</t>
  </si>
  <si>
    <t>Felicity</t>
  </si>
  <si>
    <t>Raymond</t>
  </si>
  <si>
    <t>Gelderd</t>
  </si>
  <si>
    <t>Graetz</t>
  </si>
  <si>
    <t>Keith</t>
  </si>
  <si>
    <t>Gratton</t>
  </si>
  <si>
    <t>Green-Davis</t>
  </si>
  <si>
    <t>Hall</t>
  </si>
  <si>
    <t>Nick</t>
  </si>
  <si>
    <t>Iain</t>
  </si>
  <si>
    <t>Linda</t>
  </si>
  <si>
    <t>Henderson</t>
  </si>
  <si>
    <t>Craig</t>
  </si>
  <si>
    <t>Herbert</t>
  </si>
  <si>
    <t>Alison</t>
  </si>
  <si>
    <t>Hopegood</t>
  </si>
  <si>
    <t xml:space="preserve">Lyn </t>
  </si>
  <si>
    <t xml:space="preserve">Philip </t>
  </si>
  <si>
    <t>Hopkinson</t>
  </si>
  <si>
    <t>Huntington</t>
  </si>
  <si>
    <t>Eamonn</t>
  </si>
  <si>
    <t>William</t>
  </si>
  <si>
    <t>Pauline</t>
  </si>
  <si>
    <t>Keal</t>
  </si>
  <si>
    <t>Leadbeater</t>
  </si>
  <si>
    <t>Livsey</t>
  </si>
  <si>
    <t>Lloyd</t>
  </si>
  <si>
    <t>Ken</t>
  </si>
  <si>
    <t>Lowe</t>
  </si>
  <si>
    <t>Lowther</t>
  </si>
  <si>
    <t>Wade</t>
  </si>
  <si>
    <t>Mabbott</t>
  </si>
  <si>
    <t>Nicola</t>
  </si>
  <si>
    <t>MacDonald</t>
  </si>
  <si>
    <t>MacMillan</t>
  </si>
  <si>
    <t>Jo-Anne</t>
  </si>
  <si>
    <t>Maddocks</t>
  </si>
  <si>
    <t>Claire</t>
  </si>
  <si>
    <t>Mayer</t>
  </si>
  <si>
    <t>Hugh</t>
  </si>
  <si>
    <t>McCarthy</t>
  </si>
  <si>
    <t>Alun</t>
  </si>
  <si>
    <t>McCulloch</t>
  </si>
  <si>
    <t>McMahon</t>
  </si>
  <si>
    <t>Gary</t>
  </si>
  <si>
    <t>Minniti</t>
  </si>
  <si>
    <t>Antoinette</t>
  </si>
  <si>
    <t>Murphy</t>
  </si>
  <si>
    <t>Norton</t>
  </si>
  <si>
    <t xml:space="preserve">Onion </t>
  </si>
  <si>
    <t>O'Sullivan</t>
  </si>
  <si>
    <t>Ryan</t>
  </si>
  <si>
    <t>Ottosen</t>
  </si>
  <si>
    <t>Lia</t>
  </si>
  <si>
    <t>Palmer</t>
  </si>
  <si>
    <t>Parker</t>
  </si>
  <si>
    <t>Stanley</t>
  </si>
  <si>
    <t>Pidgeon</t>
  </si>
  <si>
    <t>Fred</t>
  </si>
  <si>
    <t>Powers</t>
  </si>
  <si>
    <t>Niki</t>
  </si>
  <si>
    <t>Pratesi</t>
  </si>
  <si>
    <t>Stefano</t>
  </si>
  <si>
    <t>Proffitt</t>
  </si>
  <si>
    <t xml:space="preserve"> (Taff)</t>
  </si>
  <si>
    <t>Randall</t>
  </si>
  <si>
    <t>Joanne</t>
  </si>
  <si>
    <t>Redwood</t>
  </si>
  <si>
    <t>Revill</t>
  </si>
  <si>
    <t>Sue</t>
  </si>
  <si>
    <t>Rice</t>
  </si>
  <si>
    <t>Kate</t>
  </si>
  <si>
    <t>Roberts</t>
  </si>
  <si>
    <t>Elsie</t>
  </si>
  <si>
    <t>Rose</t>
  </si>
  <si>
    <t>Emily</t>
  </si>
  <si>
    <t>Salmon</t>
  </si>
  <si>
    <t>Gillian</t>
  </si>
  <si>
    <t>Shaw</t>
  </si>
  <si>
    <t>Greg</t>
  </si>
  <si>
    <t>Sharon</t>
  </si>
  <si>
    <t>Terrance</t>
  </si>
  <si>
    <t>Smurthwaite</t>
  </si>
  <si>
    <t>Speakman</t>
  </si>
  <si>
    <t>Spinak</t>
  </si>
  <si>
    <t>Stacey</t>
  </si>
  <si>
    <t>Stander</t>
  </si>
  <si>
    <t>Karyn</t>
  </si>
  <si>
    <t>Stocks</t>
  </si>
  <si>
    <t>Symington</t>
  </si>
  <si>
    <t>Timson</t>
  </si>
  <si>
    <t>Eddie</t>
  </si>
  <si>
    <t>Trikic</t>
  </si>
  <si>
    <t>Angela</t>
  </si>
  <si>
    <t>Warsop</t>
  </si>
  <si>
    <t>Webster</t>
  </si>
  <si>
    <t>Whitehead</t>
  </si>
  <si>
    <t>Williams</t>
  </si>
  <si>
    <t>Futcher</t>
  </si>
  <si>
    <t>Emma</t>
  </si>
  <si>
    <t>Plastow</t>
  </si>
  <si>
    <t>Sally</t>
  </si>
  <si>
    <t>Bev</t>
  </si>
  <si>
    <t>Kirk</t>
  </si>
  <si>
    <t>Steadman</t>
  </si>
  <si>
    <t>Dominic</t>
  </si>
  <si>
    <t>Walters</t>
  </si>
  <si>
    <t>George</t>
  </si>
  <si>
    <t>Casterton</t>
  </si>
  <si>
    <t>Clark (Jones)</t>
  </si>
  <si>
    <t>Senior</t>
  </si>
  <si>
    <t>Vet 35</t>
  </si>
  <si>
    <t>Vet 45</t>
  </si>
  <si>
    <t>CATAGORIES</t>
  </si>
  <si>
    <t>Vet 50+</t>
  </si>
  <si>
    <t>Vet 40 - 49</t>
  </si>
  <si>
    <t>Crisp</t>
  </si>
  <si>
    <t>Ed</t>
  </si>
  <si>
    <t>Vet 60+</t>
  </si>
  <si>
    <t xml:space="preserve">(Age categories as </t>
  </si>
  <si>
    <t>of Epperstone date)</t>
  </si>
  <si>
    <t>Colwick Woods XC</t>
  </si>
  <si>
    <t>Darly Park XC</t>
  </si>
  <si>
    <t>Rushcliffe 10K</t>
  </si>
  <si>
    <t>Belvoir 1/2 M</t>
  </si>
  <si>
    <t>SummerLeague Epperstone</t>
  </si>
  <si>
    <t>Summer League Teversal</t>
  </si>
  <si>
    <t>Notts Fast 10k</t>
  </si>
  <si>
    <t>Summer League Newark</t>
  </si>
  <si>
    <t>Robin Hood Full Marathon</t>
  </si>
  <si>
    <t>Robin Hood 1/2 Marathon</t>
  </si>
  <si>
    <t>Worksop 1/2 Marathon</t>
  </si>
  <si>
    <t>EastMidsXC HolmePierrepont</t>
  </si>
  <si>
    <t>EatMidsXC</t>
  </si>
  <si>
    <t>Turkey Trot 1/2 Marathon</t>
  </si>
  <si>
    <t>met minimum requirements</t>
  </si>
  <si>
    <t>2005     FINAL</t>
  </si>
  <si>
    <t>X</t>
  </si>
  <si>
    <t>Lee</t>
  </si>
  <si>
    <t>McCullock</t>
  </si>
  <si>
    <t xml:space="preserve">Andrew </t>
  </si>
  <si>
    <t>Stedman</t>
  </si>
  <si>
    <t>Wilson</t>
  </si>
  <si>
    <t xml:space="preserve">Clark </t>
  </si>
  <si>
    <t>McCarthey</t>
  </si>
  <si>
    <t>Munroe</t>
  </si>
  <si>
    <t>Neal</t>
  </si>
  <si>
    <t>Kristyan</t>
  </si>
  <si>
    <t>Allen</t>
  </si>
  <si>
    <t>Luke</t>
  </si>
  <si>
    <t>Trev</t>
  </si>
  <si>
    <t>EastMids XC</t>
  </si>
  <si>
    <t>2005   FINAL</t>
  </si>
  <si>
    <t xml:space="preserve">  X</t>
  </si>
  <si>
    <t xml:space="preserve">Bettinna </t>
  </si>
  <si>
    <t>Gill</t>
  </si>
  <si>
    <t xml:space="preserve">Vicky </t>
  </si>
  <si>
    <t>Minnitti</t>
  </si>
  <si>
    <t xml:space="preserve">Tonni </t>
  </si>
  <si>
    <t>Reed</t>
  </si>
  <si>
    <t>Suzi</t>
  </si>
  <si>
    <t>Scurr</t>
  </si>
  <si>
    <t>Rourke</t>
  </si>
  <si>
    <t>Elizabeth</t>
  </si>
  <si>
    <t>Randell</t>
  </si>
  <si>
    <t>Jacqueline</t>
  </si>
  <si>
    <t>Donnington</t>
  </si>
  <si>
    <t>Alex</t>
  </si>
  <si>
    <t>Riley</t>
  </si>
  <si>
    <t>Bones</t>
  </si>
  <si>
    <t xml:space="preserve">Gibbons </t>
  </si>
  <si>
    <t>Everton</t>
  </si>
  <si>
    <t>Ross</t>
  </si>
  <si>
    <t>Gordon</t>
  </si>
  <si>
    <t>Bryne</t>
  </si>
  <si>
    <t>Arglye</t>
  </si>
  <si>
    <t>Paula</t>
  </si>
  <si>
    <t>Wells</t>
  </si>
  <si>
    <t>Aikman</t>
  </si>
  <si>
    <t>Stratford</t>
  </si>
  <si>
    <t>Matt</t>
  </si>
  <si>
    <t>Bolland</t>
  </si>
  <si>
    <t>Mary</t>
  </si>
  <si>
    <t>Callum</t>
  </si>
  <si>
    <t>Cullen</t>
  </si>
  <si>
    <t>of Colwick Woods</t>
  </si>
  <si>
    <t>date)</t>
  </si>
  <si>
    <t>Summer League Holme P</t>
  </si>
  <si>
    <t>Notts 10</t>
  </si>
  <si>
    <t>Mansfield 1/2 marathon</t>
  </si>
  <si>
    <t>Robin Hood marathon</t>
  </si>
  <si>
    <t>Midland 6 &amp; 4 stage relays</t>
  </si>
  <si>
    <t>Huckle</t>
  </si>
  <si>
    <t>Maltby</t>
  </si>
  <si>
    <t>Katherine</t>
  </si>
  <si>
    <t>1st</t>
  </si>
  <si>
    <t>2nd</t>
  </si>
  <si>
    <t>3rd</t>
  </si>
  <si>
    <t>1st M40</t>
  </si>
  <si>
    <t>1st M50</t>
  </si>
  <si>
    <t>1st F35</t>
  </si>
  <si>
    <t>1st F45</t>
  </si>
  <si>
    <t>FINAL PLACINGS</t>
  </si>
  <si>
    <t>Raven</t>
  </si>
  <si>
    <t>Lindsey</t>
  </si>
  <si>
    <t>Lyndsey</t>
  </si>
  <si>
    <t>Jane</t>
  </si>
  <si>
    <t xml:space="preserve">Naomi </t>
  </si>
  <si>
    <t>Jean</t>
  </si>
  <si>
    <t>Hackin</t>
  </si>
  <si>
    <t>Rainbow</t>
  </si>
  <si>
    <t>Adkin</t>
  </si>
  <si>
    <t>Rakinsa</t>
  </si>
  <si>
    <t>Spencer</t>
  </si>
  <si>
    <t>Pilkington</t>
  </si>
  <si>
    <t>Annette</t>
  </si>
  <si>
    <t>McDonald</t>
  </si>
  <si>
    <t>Carolyn</t>
  </si>
  <si>
    <t>Dwyer</t>
  </si>
  <si>
    <t>Hay</t>
  </si>
  <si>
    <t>Thornley</t>
  </si>
  <si>
    <t>Jones</t>
  </si>
  <si>
    <t>1st M60</t>
  </si>
  <si>
    <t>Belvoir 1/2 marathon</t>
  </si>
  <si>
    <t>Notts AC Easter Wollaton Park 10k</t>
  </si>
  <si>
    <t>Sinfin 10k</t>
  </si>
  <si>
    <t>Newark 1/2 marathon</t>
  </si>
  <si>
    <t>North Midlans X/country October</t>
  </si>
  <si>
    <t>North Midlands X/country November</t>
  </si>
  <si>
    <t>Southwell 10k</t>
  </si>
  <si>
    <t>Feb x/c date)</t>
  </si>
  <si>
    <t>Feb East Mids X/country (colwick woods)</t>
  </si>
  <si>
    <t>March East Mids X/country (Darley Park)</t>
  </si>
  <si>
    <t>Summer League Worksop</t>
  </si>
  <si>
    <t>Jane Pidgeon</t>
  </si>
  <si>
    <t>Catherine Charlton</t>
  </si>
  <si>
    <t>Karen Stander</t>
  </si>
  <si>
    <t>Bev Barnes</t>
  </si>
  <si>
    <t>Lee Stubbs</t>
  </si>
  <si>
    <t>Mark Attenborough</t>
  </si>
  <si>
    <t>Paul Newton</t>
  </si>
  <si>
    <t>Andy Norton</t>
  </si>
  <si>
    <t>Fred Pidgeon</t>
  </si>
  <si>
    <t>Mark Anslow</t>
  </si>
  <si>
    <t>Dave Walsh</t>
  </si>
  <si>
    <t>Mark Tomlinson</t>
  </si>
  <si>
    <t>Adam Wright</t>
  </si>
  <si>
    <t>Bruce Olpin</t>
  </si>
  <si>
    <t>James Butler</t>
  </si>
  <si>
    <t>Paul Stacey</t>
  </si>
  <si>
    <t>Carl Davey</t>
  </si>
  <si>
    <t>Steve Gelderd</t>
  </si>
  <si>
    <t>Keith Palmer</t>
  </si>
  <si>
    <t>Arthur Hancock</t>
  </si>
  <si>
    <t>Mike Drury</t>
  </si>
  <si>
    <t>Chris Jones</t>
  </si>
  <si>
    <t>Nigel Daniels</t>
  </si>
  <si>
    <t>Carolyn Hay</t>
  </si>
  <si>
    <t>Emily Rose</t>
  </si>
  <si>
    <t>Rachel Grant (Martin)</t>
  </si>
  <si>
    <t>Andy Tarry</t>
  </si>
  <si>
    <t>Mark Davies</t>
  </si>
  <si>
    <t>Matt Hemsley</t>
  </si>
  <si>
    <t>Jim Munro</t>
  </si>
  <si>
    <t>Colin Peet</t>
  </si>
  <si>
    <t>Nicola Mabbott</t>
  </si>
  <si>
    <t>Mary Bolland</t>
  </si>
  <si>
    <t>Michelle Flint</t>
  </si>
  <si>
    <t>Caroline Norton</t>
  </si>
  <si>
    <t>Amanda English</t>
  </si>
  <si>
    <t>Kate Maltby</t>
  </si>
  <si>
    <t>Gill Salmon</t>
  </si>
  <si>
    <t>Simon Nash</t>
  </si>
  <si>
    <t>Nigel Cobb</t>
  </si>
  <si>
    <t>Nigel Lever</t>
  </si>
  <si>
    <t>Ian Abbott</t>
  </si>
  <si>
    <t>Ian Livsey</t>
  </si>
  <si>
    <t>Pete Scoffings</t>
  </si>
  <si>
    <t>Andy Phillips</t>
  </si>
  <si>
    <t>Alex Eustace</t>
  </si>
  <si>
    <t>Bob Hayes</t>
  </si>
  <si>
    <t>Dennis Reeson</t>
  </si>
  <si>
    <t>Dennis O'Neill</t>
  </si>
  <si>
    <t>Mark Taylor</t>
  </si>
  <si>
    <t>Chris Dwyer</t>
  </si>
  <si>
    <t>Graham Webster</t>
  </si>
  <si>
    <t>John Truscott</t>
  </si>
  <si>
    <t>Gordon Ross</t>
  </si>
  <si>
    <t>Bob Hickling</t>
  </si>
  <si>
    <t>Helen Burrell</t>
  </si>
  <si>
    <t>Sharon Smith</t>
  </si>
  <si>
    <t>Sarah Richards</t>
  </si>
  <si>
    <t>Elsie Roberts</t>
  </si>
  <si>
    <t>Amy Smith</t>
  </si>
  <si>
    <t>Fliss Garland</t>
  </si>
  <si>
    <t>Amanda Lowton</t>
  </si>
  <si>
    <t>Helen Flint</t>
  </si>
  <si>
    <t>Holly Edwards</t>
  </si>
  <si>
    <t>Anna Rainbow</t>
  </si>
  <si>
    <t>Jo Raven</t>
  </si>
  <si>
    <t>Suzi Artis</t>
  </si>
  <si>
    <t>Jo McMillan</t>
  </si>
  <si>
    <t>Nikki Powers</t>
  </si>
  <si>
    <t>Paula Argyle</t>
  </si>
  <si>
    <t>Karen Edge</t>
  </si>
  <si>
    <t>Wendy Lawson</t>
  </si>
  <si>
    <t>Beth Gardner</t>
  </si>
  <si>
    <t>Jane Wheatley</t>
  </si>
  <si>
    <t>Andy Wetherill</t>
  </si>
  <si>
    <t>Terry Smith</t>
  </si>
  <si>
    <t>Ben Bennett</t>
  </si>
  <si>
    <t>Matt Stratford</t>
  </si>
  <si>
    <t>Ben Humphreys</t>
  </si>
  <si>
    <t>Mark Yates</t>
  </si>
  <si>
    <t>Clive Greyson</t>
  </si>
  <si>
    <t>Martyn McHale</t>
  </si>
  <si>
    <t>Stan Pascoe</t>
  </si>
  <si>
    <t>Tom McCulluch</t>
  </si>
  <si>
    <t>Kevin Brown</t>
  </si>
  <si>
    <t>Gary McMahon</t>
  </si>
  <si>
    <t>Kevin Squires</t>
  </si>
  <si>
    <t>Dominic Fletcher</t>
  </si>
  <si>
    <t>Terry Chambers</t>
  </si>
  <si>
    <t>Ian Hales</t>
  </si>
  <si>
    <t>Mark Widdowson</t>
  </si>
  <si>
    <t>Darren Teager</t>
  </si>
  <si>
    <t>Tim Wells</t>
  </si>
  <si>
    <t>Richard Wheatley</t>
  </si>
  <si>
    <t>Chris McDonald</t>
  </si>
  <si>
    <t>Richard Mayes</t>
  </si>
  <si>
    <t>Phil Williams</t>
  </si>
  <si>
    <t>Pete Henley</t>
  </si>
  <si>
    <t>Trevor Onions</t>
  </si>
  <si>
    <t>Geoff Jackson</t>
  </si>
  <si>
    <t>Tim Cunnington</t>
  </si>
  <si>
    <t>Tony Lowe</t>
  </si>
  <si>
    <t>Paul Ward</t>
  </si>
  <si>
    <t>Andy Burns</t>
  </si>
  <si>
    <t>Andy Barkes</t>
  </si>
  <si>
    <t>Pete Knight</t>
  </si>
  <si>
    <t>Mike Monks</t>
  </si>
  <si>
    <t>Brian Moon</t>
  </si>
  <si>
    <t>Jon Morley</t>
  </si>
  <si>
    <t>Cam Davies</t>
  </si>
  <si>
    <t>Barry Davies</t>
  </si>
  <si>
    <t>Jennifer Fearon</t>
  </si>
  <si>
    <t>Sarah Parker</t>
  </si>
  <si>
    <t>Lyndsey Adkin</t>
  </si>
  <si>
    <t>Justine Moore</t>
  </si>
  <si>
    <t>Caroline Thornley</t>
  </si>
  <si>
    <t>Tim Dove</t>
  </si>
  <si>
    <t>Colin Bones</t>
  </si>
  <si>
    <t>Chris Aikman</t>
  </si>
  <si>
    <t>Pete Speakman</t>
  </si>
  <si>
    <t>Jamie Beverton</t>
  </si>
  <si>
    <t>Rob Keal</t>
  </si>
  <si>
    <t>Matt Clapp</t>
  </si>
  <si>
    <t>Kevin Humphreys</t>
  </si>
  <si>
    <t>Lyndsey Taylor</t>
  </si>
  <si>
    <t>Tracey Jones</t>
  </si>
  <si>
    <t>Lisa Hopewell</t>
  </si>
  <si>
    <t>Phil Hopewell</t>
  </si>
  <si>
    <t>Chris Middleton</t>
  </si>
  <si>
    <t>Neil Adkin</t>
  </si>
  <si>
    <t>Stephen Pot</t>
  </si>
  <si>
    <t>Prad Verma</t>
  </si>
  <si>
    <t>Joanne Flewitt</t>
  </si>
  <si>
    <t>Emma Futcher</t>
  </si>
  <si>
    <t>Jean Adkin</t>
  </si>
  <si>
    <t>Michelle Newton</t>
  </si>
  <si>
    <t>Ann Ford</t>
  </si>
  <si>
    <t>Andy Stevens</t>
  </si>
  <si>
    <t>Pete Gillespie</t>
  </si>
  <si>
    <t>Paul Theed</t>
  </si>
  <si>
    <t>Dave Onion</t>
  </si>
  <si>
    <t>Ian Beckingham</t>
  </si>
  <si>
    <t>Linda Taylor</t>
  </si>
  <si>
    <t>Michelle Yates</t>
  </si>
  <si>
    <t>Rachel Rarkinson</t>
  </si>
  <si>
    <t>Rossalyn Keward</t>
  </si>
  <si>
    <t>Melissa Eaton</t>
  </si>
  <si>
    <t>Nicola Dewing</t>
  </si>
  <si>
    <t>Dawn Hall</t>
  </si>
  <si>
    <t>Cathy Partridge</t>
  </si>
  <si>
    <t>Rob Baker</t>
  </si>
  <si>
    <t>Tony Curtis</t>
  </si>
  <si>
    <t>Gavin Herbert</t>
  </si>
  <si>
    <t>Pat McGovern</t>
  </si>
  <si>
    <t>Micheal Majiliamskas</t>
  </si>
  <si>
    <t>Sally Dodsley (Plastow)</t>
  </si>
  <si>
    <t>Kathryn Walsh</t>
  </si>
  <si>
    <t>Alan Smith</t>
  </si>
  <si>
    <t>Noel McGuiness</t>
  </si>
  <si>
    <t>Everton Aikman</t>
  </si>
  <si>
    <t>North Mids X/c November (Berry Hill)</t>
  </si>
  <si>
    <t>Ian Reynolds</t>
  </si>
  <si>
    <t>Andy Stredder</t>
  </si>
  <si>
    <t>Andy Bryne</t>
  </si>
  <si>
    <t>Jagermeister 10k</t>
  </si>
  <si>
    <t>Summer League (July)</t>
  </si>
  <si>
    <t>Summer League (June)</t>
  </si>
  <si>
    <t>Summer League (May)</t>
  </si>
  <si>
    <t>Pride Park (Derby) 10k</t>
  </si>
  <si>
    <t xml:space="preserve">East Retford 1/2m </t>
  </si>
  <si>
    <t>Summer League (April)</t>
  </si>
  <si>
    <t>Notts 5m</t>
  </si>
  <si>
    <t>Darryl Teager</t>
  </si>
  <si>
    <t>Karyn Stander</t>
  </si>
  <si>
    <t>Jane Matthews</t>
  </si>
  <si>
    <t>Lisa Davies</t>
  </si>
  <si>
    <t>Christina Eaton</t>
  </si>
  <si>
    <t>Helen Lowe</t>
  </si>
  <si>
    <t>Liz Green-Davies</t>
  </si>
  <si>
    <t>Julian Richardson</t>
  </si>
  <si>
    <t>Ian Winstanley</t>
  </si>
  <si>
    <t>Dave Giles</t>
  </si>
  <si>
    <t>Jo Parker</t>
  </si>
  <si>
    <t>Tim Metcalfe</t>
  </si>
  <si>
    <t>Jon Coupland</t>
  </si>
  <si>
    <t>Andy Eaton</t>
  </si>
  <si>
    <t>Jo Spicer</t>
  </si>
  <si>
    <t xml:space="preserve">Ian Beckingham </t>
  </si>
  <si>
    <t>Brian Fletcher</t>
  </si>
  <si>
    <t>Danny Goodwin</t>
  </si>
  <si>
    <t>Steff Pratesi</t>
  </si>
  <si>
    <t>Andy Bradley</t>
  </si>
  <si>
    <t>Rachel Parkinson</t>
  </si>
  <si>
    <t>Claire Gollin</t>
  </si>
  <si>
    <t>Lydia Fairhurst</t>
  </si>
  <si>
    <t>Neil Rossin</t>
  </si>
  <si>
    <t>Jason Stansfield</t>
  </si>
  <si>
    <t>Ian Raynor</t>
  </si>
  <si>
    <t>Kevin Dickinson</t>
  </si>
  <si>
    <t>Helen Cawthorne</t>
  </si>
  <si>
    <t>Sally Dodsley</t>
  </si>
  <si>
    <t>Kate Riley</t>
  </si>
  <si>
    <t>Fran Santos</t>
  </si>
  <si>
    <t>Tom McCulloch</t>
  </si>
  <si>
    <t>R Muir</t>
  </si>
  <si>
    <t>Darren Lightfoot</t>
  </si>
  <si>
    <t>Paul Gayle</t>
  </si>
  <si>
    <t>kevin Humphreys</t>
  </si>
  <si>
    <t>Jo Stocks</t>
  </si>
  <si>
    <t>Suzi Fawcett</t>
  </si>
  <si>
    <t>Nicola Wallace</t>
  </si>
  <si>
    <t>Rebecca Drake</t>
  </si>
  <si>
    <t>Phil Wiliams</t>
  </si>
  <si>
    <t>Stuart Bell</t>
  </si>
  <si>
    <t>John Lovatt</t>
  </si>
  <si>
    <t>Steve Widdowson</t>
  </si>
  <si>
    <t>Daniel O/Boyle</t>
  </si>
  <si>
    <t>Max Hughes</t>
  </si>
  <si>
    <t>Steve Stone</t>
  </si>
  <si>
    <t>John Cass</t>
  </si>
  <si>
    <t>Nigel Clarke</t>
  </si>
  <si>
    <t>Martin Newton</t>
  </si>
  <si>
    <t>Lincoln 10k</t>
  </si>
  <si>
    <t>Belvoir (Hose) 1/2m</t>
  </si>
  <si>
    <t>Newstead Abbey Dash 3m</t>
  </si>
  <si>
    <t>Keyworth Turkey Trot 1/2m</t>
  </si>
  <si>
    <t>Kate Raynor</t>
  </si>
  <si>
    <t>Tim Raynor</t>
  </si>
  <si>
    <t>Caroline Richardson</t>
  </si>
  <si>
    <t>Nigel Clark</t>
  </si>
  <si>
    <t>Sarah Kybird</t>
  </si>
  <si>
    <t>Lynsdsy Adkin</t>
  </si>
  <si>
    <t>Ann Marie Fretwell</t>
  </si>
  <si>
    <t>Andy Proffitt</t>
  </si>
  <si>
    <t>Mark Smith</t>
  </si>
  <si>
    <t>Peter Scoffings</t>
  </si>
  <si>
    <t>Liam Perez</t>
  </si>
  <si>
    <t>Andrew Bradley</t>
  </si>
  <si>
    <t>Angie Marriott</t>
  </si>
  <si>
    <t>Karen Stennent</t>
  </si>
  <si>
    <t>Tony Brown</t>
  </si>
  <si>
    <t>Sarah James</t>
  </si>
  <si>
    <t>Julie Webster</t>
  </si>
  <si>
    <t>Mark Webster</t>
  </si>
  <si>
    <t>Toni Minniti</t>
  </si>
  <si>
    <t>Claire Hallam</t>
  </si>
  <si>
    <t>Angie Mills-Cooper</t>
  </si>
  <si>
    <t>Mandy McAndrew</t>
  </si>
  <si>
    <t>Leah Holmes</t>
  </si>
  <si>
    <t>Ruth Wood</t>
  </si>
  <si>
    <t>Richard Tucker</t>
  </si>
  <si>
    <t>Ian Hardstaff</t>
  </si>
  <si>
    <t>Adrian Davey</t>
  </si>
  <si>
    <t>Wollaton Park 10k</t>
  </si>
  <si>
    <t>Mansfield 5k</t>
  </si>
  <si>
    <t>Worksop 1/2m</t>
  </si>
  <si>
    <t>Liz Green Davis</t>
  </si>
  <si>
    <t>Retford 1/2m</t>
  </si>
  <si>
    <t>Nicki Pitzpatrick</t>
  </si>
  <si>
    <t>Jo Fitzpatrick</t>
  </si>
  <si>
    <t>Leigh Stubbs</t>
  </si>
  <si>
    <t>Stefano Pratesi</t>
  </si>
  <si>
    <t>David Giles</t>
  </si>
  <si>
    <t>Fez Forvath</t>
  </si>
  <si>
    <t>Vivienne Craven</t>
  </si>
  <si>
    <t>Tom MuCulloch</t>
  </si>
  <si>
    <t>Adam Lowerson</t>
  </si>
  <si>
    <t>Garath Dixon</t>
  </si>
  <si>
    <t>John Kelley</t>
  </si>
  <si>
    <t>Jenny Bosman</t>
  </si>
  <si>
    <t>Mark Hatton</t>
  </si>
  <si>
    <t>Arthur Hughes</t>
  </si>
  <si>
    <t>Ashley Baldwin</t>
  </si>
  <si>
    <t>Leicester marathon</t>
  </si>
  <si>
    <t xml:space="preserve">Belvoir 1/2m </t>
  </si>
  <si>
    <t>Underwood 10k</t>
  </si>
  <si>
    <t>sinfin 10k</t>
  </si>
  <si>
    <t>Summer league (August)</t>
  </si>
  <si>
    <t>rampton 10k</t>
  </si>
  <si>
    <t>catherine charlton</t>
  </si>
  <si>
    <t>bev barnes</t>
  </si>
  <si>
    <t>ruth wood</t>
  </si>
  <si>
    <t>amanda morley</t>
  </si>
  <si>
    <t>amanda english</t>
  </si>
  <si>
    <t>paula argyle</t>
  </si>
  <si>
    <t>matt stratford</t>
  </si>
  <si>
    <t>mark davis</t>
  </si>
  <si>
    <t>simon nash</t>
  </si>
  <si>
    <t>mark attenborough</t>
  </si>
  <si>
    <t>mark anslow</t>
  </si>
  <si>
    <t>pete gillespie</t>
  </si>
  <si>
    <t>james butler</t>
  </si>
  <si>
    <t>mark tomlinson</t>
  </si>
  <si>
    <t>chris middleton</t>
  </si>
  <si>
    <t>chris aikman</t>
  </si>
  <si>
    <t>paul stacey</t>
  </si>
  <si>
    <t>arthur hancock</t>
  </si>
  <si>
    <t>nigel clark</t>
  </si>
  <si>
    <t>steve gelderd</t>
  </si>
  <si>
    <t>nigel daniels</t>
  </si>
  <si>
    <t>andrew bradley</t>
  </si>
  <si>
    <t>martyn mchale</t>
  </si>
  <si>
    <t>dave walsh</t>
  </si>
  <si>
    <t>carl davey</t>
  </si>
  <si>
    <t>jo stocks</t>
  </si>
  <si>
    <t>kathryn walsh</t>
  </si>
  <si>
    <t>caroline norton</t>
  </si>
  <si>
    <t>wendy lawson</t>
  </si>
  <si>
    <t>jon coupland</t>
  </si>
  <si>
    <t>elsie roberts</t>
  </si>
  <si>
    <t>sarah proffitt</t>
  </si>
  <si>
    <t>michelle yates</t>
  </si>
  <si>
    <t>lyndsey adkin</t>
  </si>
  <si>
    <t>jo fitzpatrick</t>
  </si>
  <si>
    <t>michelle flint</t>
  </si>
  <si>
    <t>rebecca drake</t>
  </si>
  <si>
    <t>julie webster</t>
  </si>
  <si>
    <t>leigh stubbs</t>
  </si>
  <si>
    <t>andy tarry</t>
  </si>
  <si>
    <t>matt clapp</t>
  </si>
  <si>
    <t>andy wetherill</t>
  </si>
  <si>
    <t>paul newton</t>
  </si>
  <si>
    <t>ian winstanley</t>
  </si>
  <si>
    <t>julian richardson</t>
  </si>
  <si>
    <t>nigel lever</t>
  </si>
  <si>
    <t>clive greyson</t>
  </si>
  <si>
    <t>neil rossin</t>
  </si>
  <si>
    <t>stan pascoe</t>
  </si>
  <si>
    <t>p mill</t>
  </si>
  <si>
    <t>john kelley</t>
  </si>
  <si>
    <t>tim metcalfe</t>
  </si>
  <si>
    <t>matt hemsley</t>
  </si>
  <si>
    <t>m malbon</t>
  </si>
  <si>
    <t>chris mcdonald</t>
  </si>
  <si>
    <t>russ cougherty</t>
  </si>
  <si>
    <t>alex eustace</t>
  </si>
  <si>
    <t>pete henley</t>
  </si>
  <si>
    <t>mark widdowson</t>
  </si>
  <si>
    <t>prad verma</t>
  </si>
  <si>
    <t>tim cunnington</t>
  </si>
  <si>
    <t>jo spicer</t>
  </si>
  <si>
    <t>keith palmer</t>
  </si>
  <si>
    <t>geoff jackson</t>
  </si>
  <si>
    <t>pete scoffings</t>
  </si>
  <si>
    <t>j webster</t>
  </si>
  <si>
    <t>pete speakman</t>
  </si>
  <si>
    <t>brian moon</t>
  </si>
  <si>
    <t>mike monks</t>
  </si>
  <si>
    <t>paul ward</t>
  </si>
  <si>
    <t>dave onion</t>
  </si>
  <si>
    <t>graham webster</t>
  </si>
  <si>
    <t>jon morley</t>
  </si>
  <si>
    <t>mark webster</t>
  </si>
  <si>
    <t>colin bones</t>
  </si>
  <si>
    <t>helen flint</t>
  </si>
  <si>
    <t>kate maltby</t>
  </si>
  <si>
    <t>michelle newton</t>
  </si>
  <si>
    <t>kevin brown</t>
  </si>
  <si>
    <t>andy phillips</t>
  </si>
  <si>
    <t>p ashley</t>
  </si>
  <si>
    <t>craig cameron</t>
  </si>
  <si>
    <t>Ann-marie fretwell</t>
  </si>
  <si>
    <t>matthew fisher</t>
  </si>
  <si>
    <t>andy bryne</t>
  </si>
  <si>
    <t>joe parker</t>
  </si>
  <si>
    <t>martin newton</t>
  </si>
  <si>
    <t>steve stone</t>
  </si>
  <si>
    <t>tom mcculloch</t>
  </si>
  <si>
    <t>ian hardstaff</t>
  </si>
  <si>
    <t>steve widdowson</t>
  </si>
  <si>
    <t>john lovatt</t>
  </si>
  <si>
    <t>tony curtis</t>
  </si>
  <si>
    <t>chris dwyer</t>
  </si>
  <si>
    <t>mark hatton</t>
  </si>
  <si>
    <t>brendon gallagher</t>
  </si>
  <si>
    <t>gareth johnson</t>
  </si>
  <si>
    <t>ashley baldwin</t>
  </si>
  <si>
    <t>pat mcgovern</t>
  </si>
  <si>
    <t>steven selway</t>
  </si>
  <si>
    <t>chris jones</t>
  </si>
  <si>
    <t>sarah kybird</t>
  </si>
  <si>
    <t>vivienn craven</t>
  </si>
  <si>
    <t>kevin Dickinson</t>
  </si>
  <si>
    <t>Clive Haywood</t>
  </si>
  <si>
    <t>Carolyn hay</t>
  </si>
  <si>
    <t>jane wheatley</t>
  </si>
  <si>
    <t>ben wilson</t>
  </si>
  <si>
    <t>graham s - smith</t>
  </si>
  <si>
    <t>richard wheatley</t>
  </si>
  <si>
    <t>ben bennett</t>
  </si>
  <si>
    <t>March Woofes Pit fell race</t>
  </si>
  <si>
    <t>Notts ac Easter 10k</t>
  </si>
  <si>
    <t>Long Eaton 5m</t>
  </si>
  <si>
    <t>Newstead Abbey Dash 5k</t>
  </si>
  <si>
    <t>Jagermaister 10k</t>
  </si>
  <si>
    <t>Mark Davis</t>
  </si>
  <si>
    <t>Andy Philips</t>
  </si>
  <si>
    <t>Sophie King</t>
  </si>
  <si>
    <t>Nick Marlin</t>
  </si>
  <si>
    <t>Peter Clayton</t>
  </si>
  <si>
    <t>Craig Cameron</t>
  </si>
  <si>
    <t>Jordan Webster</t>
  </si>
  <si>
    <t>Tania Clayton</t>
  </si>
  <si>
    <t>Ben Wilson</t>
  </si>
  <si>
    <t>Martyn Newton</t>
  </si>
  <si>
    <t>Michelle Butler</t>
  </si>
  <si>
    <t>kevin Squires</t>
  </si>
  <si>
    <t>Nick Dixon</t>
  </si>
  <si>
    <t>Laura Merry Weather</t>
  </si>
  <si>
    <t>F Lari</t>
  </si>
  <si>
    <t>Roni Hood marathon</t>
  </si>
  <si>
    <t>Dawn Hales</t>
  </si>
  <si>
    <t>Gordon Marshall</t>
  </si>
  <si>
    <t>Chris Dywer</t>
  </si>
  <si>
    <t>Martryn McHale</t>
  </si>
  <si>
    <t>COUNTY CHAMPS</t>
  </si>
  <si>
    <t>CROSS COUNTRY</t>
  </si>
  <si>
    <t>SUMMER LEAGUE</t>
  </si>
  <si>
    <t>Heritage GP 10k</t>
  </si>
  <si>
    <t>Worksop HM</t>
  </si>
  <si>
    <t>Newstead Abbey Dash</t>
  </si>
  <si>
    <t>Bramcote EMXC</t>
  </si>
  <si>
    <t>Colwick EMXC</t>
  </si>
  <si>
    <t>Trent Meadows EMXC</t>
  </si>
  <si>
    <t>Holme Pierrepont</t>
  </si>
  <si>
    <t>Newstead Abbey</t>
  </si>
  <si>
    <t>Worksop</t>
  </si>
  <si>
    <t>Teversal</t>
  </si>
  <si>
    <t>Other</t>
  </si>
  <si>
    <t>Heckington 10m</t>
  </si>
  <si>
    <t>Heanor Xmas Pud 10k</t>
  </si>
  <si>
    <t>Robin Hood HM</t>
  </si>
  <si>
    <t>Robin Hood Marathon</t>
  </si>
  <si>
    <t>XC Champs Shipley Park</t>
  </si>
  <si>
    <t>Wollaton Park NMXC</t>
  </si>
  <si>
    <t>Laura Merryweather</t>
  </si>
  <si>
    <t>Marshalling</t>
  </si>
  <si>
    <t>Newsteda Abbey SL</t>
  </si>
  <si>
    <t>Francesco Lari</t>
  </si>
  <si>
    <t>Steve Geldred</t>
  </si>
  <si>
    <t>Wolfs Pit Fell Race</t>
  </si>
  <si>
    <t>Forest Rec Parkrun (rank)</t>
  </si>
  <si>
    <t>Sum of best 2</t>
  </si>
  <si>
    <t>TOTAL</t>
  </si>
  <si>
    <t>Paul Gale</t>
  </si>
  <si>
    <t>Christopher Dwyer</t>
  </si>
  <si>
    <t>Kay Butler</t>
  </si>
  <si>
    <t>Graeme Scandrett-Smith</t>
  </si>
  <si>
    <t>Hexgreave</t>
  </si>
  <si>
    <t>Natalie Wilson</t>
  </si>
  <si>
    <t>Kim Branden</t>
  </si>
  <si>
    <t>Zoe Rose-Higgins</t>
  </si>
  <si>
    <t>Nick  Dixon</t>
  </si>
  <si>
    <t>Simon Kane</t>
  </si>
  <si>
    <t>Sarah Deakin</t>
  </si>
  <si>
    <t>Wayne Appleby</t>
  </si>
  <si>
    <t>Martin Lee</t>
  </si>
  <si>
    <t>Amanda Wallis</t>
  </si>
  <si>
    <t>Joanne Henderson</t>
  </si>
  <si>
    <t>Darren Watt</t>
  </si>
  <si>
    <t>Nigel Fisher</t>
  </si>
  <si>
    <t>Tim Cunningham</t>
  </si>
  <si>
    <t>NMXC October (Derby)</t>
  </si>
  <si>
    <t>NMXC December (Shipley)</t>
  </si>
  <si>
    <t>NMXC November (Kettering)</t>
  </si>
  <si>
    <t>Simon Hopkinson</t>
  </si>
  <si>
    <t>Paul Barrett</t>
  </si>
  <si>
    <t>Sarah Bull</t>
  </si>
  <si>
    <t>Karl Glendenning</t>
  </si>
  <si>
    <t>Mark Stephenson</t>
  </si>
  <si>
    <t>Pete McNally</t>
  </si>
  <si>
    <t>Heather Thornley</t>
  </si>
  <si>
    <t>Valerie Walker</t>
  </si>
  <si>
    <t>EMXC November (Holme Pierepont)</t>
  </si>
  <si>
    <t>Alastair Reilly</t>
  </si>
  <si>
    <t>Joe Parker</t>
  </si>
  <si>
    <t>Dave Walsh v50</t>
  </si>
  <si>
    <t>Paul Stacey v40</t>
  </si>
  <si>
    <t>Andy Byrne v60</t>
  </si>
  <si>
    <t>Nigel Daniels v70</t>
  </si>
  <si>
    <t>Michael Horn v60</t>
  </si>
  <si>
    <t>Brian Moon v70</t>
  </si>
  <si>
    <t>Wendy Lawson v45</t>
  </si>
  <si>
    <t>Jo Stocks v35</t>
  </si>
  <si>
    <t>Michelle Flint v45</t>
  </si>
  <si>
    <t>Amanda English v45</t>
  </si>
  <si>
    <t>Barbara Stevens v55</t>
  </si>
  <si>
    <t>Elsie Roberts v35</t>
  </si>
  <si>
    <t>Marion Hillis v35</t>
  </si>
  <si>
    <t>Michael Stephenson</t>
  </si>
  <si>
    <t>Hayley Purdey</t>
  </si>
  <si>
    <t>Forest Rec Parkrun (age grade) to 27.12</t>
  </si>
  <si>
    <t>Forest Rec Parkrun (age grade to 27.12)</t>
  </si>
  <si>
    <t>XC Champs Wollaton Park</t>
  </si>
  <si>
    <t>EMXC (Long Eaton)</t>
  </si>
  <si>
    <t>EorNMXC</t>
  </si>
  <si>
    <t>Summer league?</t>
  </si>
  <si>
    <t>Shipley Double 10m (no quitting)</t>
  </si>
  <si>
    <t>Bolsover 10k</t>
  </si>
  <si>
    <t>Gedling Park 10k</t>
  </si>
  <si>
    <t>Mansfield 10k</t>
  </si>
  <si>
    <t>Anthony Aram</t>
  </si>
  <si>
    <t>Mark Arnall</t>
  </si>
  <si>
    <t>Andrew Byrne</t>
  </si>
  <si>
    <t>Alun Gedd</t>
  </si>
  <si>
    <t>Alan Green</t>
  </si>
  <si>
    <t>Michael Horn</t>
  </si>
  <si>
    <t>Jonathan Morley</t>
  </si>
  <si>
    <t>Simon Ray</t>
  </si>
  <si>
    <t>Wayne Stott</t>
  </si>
  <si>
    <t>Susi Artis</t>
  </si>
  <si>
    <t>Marion Hillis</t>
  </si>
  <si>
    <t>Hayley Purdy</t>
  </si>
  <si>
    <t>Joanne Stocks</t>
  </si>
  <si>
    <t>Paula Wood</t>
  </si>
  <si>
    <t>Andrew Barks</t>
  </si>
  <si>
    <t>Peter Stevenson</t>
  </si>
  <si>
    <t>Sharman Paling-Codd</t>
  </si>
  <si>
    <t>.</t>
  </si>
  <si>
    <t>Peter McNally</t>
  </si>
  <si>
    <t>Sean Moss-Hayes</t>
  </si>
  <si>
    <t>Sidney Pereira</t>
  </si>
  <si>
    <t>Nickesh Patel</t>
  </si>
  <si>
    <t>(Kevin Squires)</t>
  </si>
  <si>
    <t>Barbara Stevens</t>
  </si>
  <si>
    <t>Wollaton</t>
  </si>
  <si>
    <t>Nicola Hubbard</t>
  </si>
  <si>
    <t>Leanne Berrisford</t>
  </si>
  <si>
    <t>Tamzin Yates</t>
  </si>
  <si>
    <t>Philip McGreery</t>
  </si>
  <si>
    <t>Wollaton Park SL</t>
  </si>
  <si>
    <t>Louise Woolley</t>
  </si>
  <si>
    <t>Rachel Shambrook</t>
  </si>
  <si>
    <t>Joanne Clarke</t>
  </si>
  <si>
    <t>Kevin Trussell</t>
  </si>
  <si>
    <t>Peter Speakman</t>
  </si>
  <si>
    <t>Markeaton NMXC</t>
  </si>
  <si>
    <t>HP EMXC</t>
  </si>
  <si>
    <t>Shipley NMXC</t>
  </si>
  <si>
    <t>Corby NMXC</t>
  </si>
  <si>
    <t>Frst Rec Parkrun (age grade) to 15.12.15</t>
  </si>
  <si>
    <t>Fst Rec Parkrun (age grade) to 15.12.15</t>
  </si>
  <si>
    <t>Scott Martin</t>
  </si>
  <si>
    <t>First</t>
  </si>
  <si>
    <t>Second</t>
  </si>
  <si>
    <t>Third</t>
  </si>
  <si>
    <t>First v45</t>
  </si>
  <si>
    <t>First v35</t>
  </si>
  <si>
    <t>Third=</t>
  </si>
  <si>
    <t>First v40</t>
  </si>
  <si>
    <t>First v50</t>
  </si>
  <si>
    <t>First v60</t>
  </si>
  <si>
    <t>Newstead Abbey Dash Marshalling</t>
  </si>
  <si>
    <t>Newark HM</t>
  </si>
  <si>
    <t>Trent 5 Mile</t>
  </si>
  <si>
    <t>Goose Fair Gallop 10k</t>
  </si>
  <si>
    <t>Paul Barratt</t>
  </si>
  <si>
    <t>Louise Kelly</t>
  </si>
  <si>
    <t>Paul Gibson</t>
  </si>
  <si>
    <t>Richard Morris</t>
  </si>
  <si>
    <t>Lisa Doyle</t>
  </si>
  <si>
    <t>Alun Gadd</t>
  </si>
  <si>
    <t>Dan Ellis</t>
  </si>
  <si>
    <t>Bradley Gram-Hanson</t>
  </si>
  <si>
    <t>Notts AC Easter 10k</t>
  </si>
  <si>
    <t>Soheila Yousefi</t>
  </si>
  <si>
    <t>Karl Mallyon</t>
  </si>
  <si>
    <t>Paul Mellors</t>
  </si>
  <si>
    <t>Richard Butterworth</t>
  </si>
  <si>
    <t>Clive Hayward</t>
  </si>
  <si>
    <t>Jack Crawford</t>
  </si>
  <si>
    <t>Carl Allwood</t>
  </si>
  <si>
    <t>Alison Raynor</t>
  </si>
  <si>
    <t>Rosy McGovern</t>
  </si>
  <si>
    <t>Colwick</t>
  </si>
  <si>
    <t>Sally Greenway</t>
  </si>
  <si>
    <t>Karen Stennett</t>
  </si>
  <si>
    <t>Colwick (Marshall)</t>
  </si>
  <si>
    <t>Colwick Marshal</t>
  </si>
  <si>
    <t>Newstead Marshal</t>
  </si>
  <si>
    <t xml:space="preserve">Markeaton NMXC </t>
  </si>
  <si>
    <t>Shipley Park NMXC</t>
  </si>
  <si>
    <t>Lisa Robinson</t>
  </si>
  <si>
    <t>Chelsea Cunningham</t>
  </si>
  <si>
    <t>Kate Williams</t>
  </si>
  <si>
    <t>Cherry Ackroyd</t>
  </si>
  <si>
    <t>Frst Rec Parkrun (age grade)10.22</t>
  </si>
  <si>
    <t>Frst Rec Parkrun (age grade) 10.22</t>
  </si>
  <si>
    <t>H Pierrepont EMXC</t>
  </si>
  <si>
    <t>Clowne HM</t>
  </si>
  <si>
    <t>Chris Ward</t>
  </si>
  <si>
    <t>Claire Richards</t>
  </si>
  <si>
    <t>Andy Parsons</t>
  </si>
  <si>
    <t>Bex Vandeberg</t>
  </si>
  <si>
    <t>Wollaton Park NMXC (14th Jan)</t>
  </si>
  <si>
    <t>XC Champs Wollaton Park (7th Jan)</t>
  </si>
  <si>
    <t>Wolfs Pit Fell Race (20th Mar)</t>
  </si>
  <si>
    <t>Newstead Abbey Dash 5k (29th Jul)</t>
  </si>
  <si>
    <t>Notts 10m (16th Jun)</t>
  </si>
  <si>
    <t>Retford HM (12th Mar)</t>
  </si>
  <si>
    <t>Robin Hood Marathon (24th Sept)</t>
  </si>
  <si>
    <t>Colin Potter 10k (July)</t>
  </si>
  <si>
    <t>Hardwick Hall 10k (July)</t>
  </si>
  <si>
    <t>Heanor 10k (November)</t>
  </si>
  <si>
    <t>Charnwood 15M</t>
  </si>
  <si>
    <t>Newstead Abbey Dash marshalling</t>
  </si>
  <si>
    <t>Frst Rec Parkrun (age grade)</t>
  </si>
  <si>
    <t>Jonathan Greentree</t>
  </si>
  <si>
    <t>Ashley Illingsworth</t>
  </si>
  <si>
    <t>Richard Eadsforth</t>
  </si>
  <si>
    <t>Mark Salter</t>
  </si>
  <si>
    <t>Castle Rock 10k (August)</t>
  </si>
  <si>
    <t>Stephen Reast</t>
  </si>
  <si>
    <t>Paul Davies</t>
  </si>
  <si>
    <t>Roisin McNally</t>
  </si>
  <si>
    <t>Lewis Cotton</t>
  </si>
  <si>
    <t>Stuart Robinson</t>
  </si>
  <si>
    <t>Alex Parker</t>
  </si>
  <si>
    <t>Paul Thomson</t>
  </si>
  <si>
    <t>Ruby Thurston-Ambridge</t>
  </si>
  <si>
    <t>Andrew Soar</t>
  </si>
  <si>
    <t>Wynn Williams</t>
  </si>
  <si>
    <t>Nick Hopewell</t>
  </si>
  <si>
    <t>Pete Allen</t>
  </si>
  <si>
    <t>Rachel Unsworth</t>
  </si>
  <si>
    <t>Helen Stevenson</t>
  </si>
  <si>
    <t>Newark</t>
  </si>
  <si>
    <t>Kyle Haynes</t>
  </si>
  <si>
    <t>Ellie Robinson</t>
  </si>
  <si>
    <t>Mark Robinson</t>
  </si>
  <si>
    <t>Jonathan Warne</t>
  </si>
  <si>
    <t>Philip English</t>
  </si>
  <si>
    <t>Claire Armstrong</t>
  </si>
  <si>
    <t>Lorna Eatherington</t>
  </si>
  <si>
    <t>Neil Scott-Franklin</t>
  </si>
  <si>
    <t>Thoresby 10M (Oct)</t>
  </si>
  <si>
    <t>Eleanor Robinson</t>
  </si>
  <si>
    <t>NMXC (Corby)</t>
  </si>
  <si>
    <t>NMXC  (Markeaton)</t>
  </si>
  <si>
    <t>NMXC (Shipley)</t>
  </si>
  <si>
    <t>Stuart Vickers</t>
  </si>
  <si>
    <t>v35 First</t>
  </si>
  <si>
    <t>v45 First</t>
  </si>
  <si>
    <t>v50 First</t>
  </si>
  <si>
    <t>v60 First</t>
  </si>
  <si>
    <t>Forest Rec Parkrun (rank) 01.01</t>
  </si>
  <si>
    <t>Forest Rec Parkrun (rank)01.01</t>
  </si>
  <si>
    <t>XC Champs Shipley Park (6th Jan)</t>
  </si>
  <si>
    <t>Newstead Abbey Dash 5k (27th Jul)</t>
  </si>
  <si>
    <t>HP 10k (June)</t>
  </si>
  <si>
    <t>Worksop HM (28th Oct)</t>
  </si>
  <si>
    <t>Bramcote EMXC (8th Jan)</t>
  </si>
  <si>
    <t>Wollaton Park NMXC (13th Jan)</t>
  </si>
  <si>
    <t>Colwick EMXC (28th Jan)</t>
  </si>
  <si>
    <t>Trent Meadows EMXC (18th Feb)</t>
  </si>
  <si>
    <t>NMXC  (Markeaton Oct)</t>
  </si>
  <si>
    <t>NMXC (Shipley Park Dec)</t>
  </si>
  <si>
    <t>Retford HM (11th Mar)</t>
  </si>
  <si>
    <t>Beeston AC Trent 5m (May)</t>
  </si>
  <si>
    <t>EVRC 'The Run' 4m (Jun)</t>
  </si>
  <si>
    <t>Edwinstowe 10k (Dec)</t>
  </si>
  <si>
    <t>Keyworth trail time</t>
  </si>
  <si>
    <t>Keyworth Trail fastest</t>
  </si>
  <si>
    <t>Keyworth trail %</t>
  </si>
  <si>
    <t>Ray Pointer</t>
  </si>
  <si>
    <t>Phil James</t>
  </si>
  <si>
    <t>Claire Hughes</t>
  </si>
  <si>
    <t>Laura Carter</t>
  </si>
  <si>
    <t>Simon Pickering</t>
  </si>
  <si>
    <t>Joe Ward</t>
  </si>
  <si>
    <t>Cleo Holmes</t>
  </si>
  <si>
    <t>Sarah Whibley</t>
  </si>
  <si>
    <t>Danny Marshall</t>
  </si>
  <si>
    <t>Cherry Krol</t>
  </si>
  <si>
    <t>Keyworth Trail Run (15) 12th May</t>
  </si>
  <si>
    <t>Keyworth Trail Run (15k) 12th May</t>
  </si>
  <si>
    <t>Chrome Hill Fell Race (30th June)</t>
  </si>
  <si>
    <t>Catherine Caton</t>
  </si>
  <si>
    <t xml:space="preserve">Leicester Marathon </t>
  </si>
  <si>
    <t>Gary Manson</t>
  </si>
  <si>
    <t>Conall McNally</t>
  </si>
  <si>
    <t>Louise Organ</t>
  </si>
  <si>
    <t>Karen Miele</t>
  </si>
  <si>
    <t>Gary Lee</t>
  </si>
  <si>
    <t>Kathryn Raynor</t>
  </si>
  <si>
    <t>Rosemary Horn</t>
  </si>
  <si>
    <t>Derby 10m (25th Nov)</t>
  </si>
  <si>
    <t>NMXC (Kettering Nov)</t>
  </si>
  <si>
    <t>Anthony Walthall</t>
  </si>
  <si>
    <t>Ruby Thurston-Ambrose</t>
  </si>
  <si>
    <t>David Margeson</t>
  </si>
  <si>
    <t>Forest Rec Parkrun (rank) 16.11</t>
  </si>
  <si>
    <t>Patrick Davey</t>
  </si>
  <si>
    <t>XC Champs Wollaton Park (5th Jan)</t>
  </si>
  <si>
    <t>Bramcote EMXC (6th Jan)</t>
  </si>
  <si>
    <t>EMXC HP</t>
  </si>
  <si>
    <t>Notts 10m (21st June)</t>
  </si>
  <si>
    <t>Newark Flowserve (MAY)</t>
  </si>
  <si>
    <t>Hexgreave (APRIL)</t>
  </si>
  <si>
    <t>Holme Pierrepont (12 JUNE)</t>
  </si>
  <si>
    <t>Worksop (JULY)</t>
  </si>
  <si>
    <t>Teversal (7 AUGUST)</t>
  </si>
  <si>
    <t>Leicester Marathon (OCTOBER)</t>
  </si>
  <si>
    <t>Newstead Abbey Dash 5k (JULY)</t>
  </si>
  <si>
    <t>Belvoir HM (APRIL)</t>
  </si>
  <si>
    <t>Sinfin 10kh (MAY)</t>
  </si>
  <si>
    <t>Fell (Notts Fell position over 2 races)</t>
  </si>
  <si>
    <t>Bestwood Parkrun (rank)</t>
  </si>
  <si>
    <t>Sam Brown</t>
  </si>
  <si>
    <t>Toni Harper</t>
  </si>
  <si>
    <t>Helen Johnson-Kolbe</t>
  </si>
  <si>
    <t>Edward Johnson Kolb</t>
  </si>
  <si>
    <t>Sophie Wilson</t>
  </si>
  <si>
    <t>Julie Thorne</t>
  </si>
  <si>
    <t>Michael Horn (1st v65)</t>
  </si>
  <si>
    <t>Mark Davis (1st v35)</t>
  </si>
  <si>
    <t>Dave Walsh (1st v55)</t>
  </si>
  <si>
    <t>Mark Webster (1st v45)</t>
  </si>
  <si>
    <t>Joanne Stocks (1st v35)</t>
  </si>
  <si>
    <t>Wollaton Park NMXC (12th Jan)</t>
  </si>
  <si>
    <t>Colwick EMXC (3rd Feb)</t>
  </si>
  <si>
    <t>Tristan Rhodes</t>
  </si>
  <si>
    <t>Hannah Polak</t>
  </si>
  <si>
    <t>Kate Horton</t>
  </si>
  <si>
    <t>Helen Johnson-Kolb</t>
  </si>
  <si>
    <t>Mansfield 10k (15th SEPT)</t>
  </si>
  <si>
    <t>Clowne HM (24th November)</t>
  </si>
  <si>
    <t>West Park EMXC (17th Feb)</t>
  </si>
  <si>
    <t>Sophie O'Dowd</t>
  </si>
  <si>
    <t>Angus O'Connor</t>
  </si>
  <si>
    <t>Steve Barker</t>
  </si>
  <si>
    <t>Adam Ward</t>
  </si>
  <si>
    <t>Simon Holmes</t>
  </si>
  <si>
    <t>Michael McHardy</t>
  </si>
  <si>
    <t>Alex Keeble</t>
  </si>
  <si>
    <t>Max Precious</t>
  </si>
  <si>
    <t>Claire Martin</t>
  </si>
  <si>
    <t>Jackie Dickinson</t>
  </si>
  <si>
    <t>Thomas Ward</t>
  </si>
  <si>
    <t>Edward Johnson-Kolb</t>
  </si>
  <si>
    <t>Ryan Kerry</t>
  </si>
  <si>
    <t>EVRC 'The Run' 4m (24th July)</t>
  </si>
  <si>
    <t>Kirsty Hills</t>
  </si>
  <si>
    <t>Mark Burns</t>
  </si>
  <si>
    <t>Stilton Stumble 10k 13.10.19</t>
  </si>
  <si>
    <t>Paul Hammerton</t>
  </si>
  <si>
    <t>Newark half marathon (11th AUGUST)</t>
  </si>
  <si>
    <t>Darren Long</t>
  </si>
  <si>
    <t>David Bing</t>
  </si>
  <si>
    <t>Mark Underwood</t>
  </si>
  <si>
    <t>Helen Fletcher</t>
  </si>
  <si>
    <t>Steven Mayfield</t>
  </si>
  <si>
    <t>Bestwood Parkrun (age grade) 2.11.19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</si>
</sst>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4"/>
      <name val="Arial Black"/>
      <family val="2"/>
    </font>
    <font>
      <b/>
      <u val="single"/>
      <sz val="10"/>
      <color indexed="16"/>
      <name val="Arial"/>
      <family val="2"/>
    </font>
    <font>
      <b/>
      <i/>
      <sz val="10"/>
      <color indexed="20"/>
      <name val="Arial"/>
      <family val="2"/>
    </font>
    <font>
      <sz val="10"/>
      <color indexed="8"/>
      <name val="Arial"/>
      <family val="2"/>
    </font>
    <font>
      <b/>
      <sz val="14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textRotation="90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textRotation="90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5" borderId="0" xfId="0" applyFont="1" applyFill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 textRotation="90"/>
    </xf>
    <xf numFmtId="0" fontId="0" fillId="0" borderId="0" xfId="0" applyFont="1" applyFill="1" applyAlignment="1">
      <alignment textRotation="90"/>
    </xf>
    <xf numFmtId="0" fontId="3" fillId="33" borderId="0" xfId="0" applyNumberFormat="1" applyFont="1" applyFill="1" applyAlignment="1">
      <alignment textRotation="90"/>
    </xf>
    <xf numFmtId="0" fontId="3" fillId="36" borderId="0" xfId="0" applyNumberFormat="1" applyFont="1" applyFill="1" applyAlignment="1">
      <alignment textRotation="90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3" fillId="37" borderId="0" xfId="0" applyNumberFormat="1" applyFont="1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3" fillId="38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0" xfId="0" applyNumberFormat="1" applyFont="1" applyFill="1" applyAlignment="1">
      <alignment/>
    </xf>
    <xf numFmtId="0" fontId="3" fillId="36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38" borderId="0" xfId="0" applyNumberFormat="1" applyFont="1" applyFill="1" applyBorder="1" applyAlignment="1">
      <alignment/>
    </xf>
    <xf numFmtId="15" fontId="7" fillId="38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38" borderId="0" xfId="0" applyFont="1" applyFill="1" applyAlignment="1">
      <alignment horizontal="center" vertical="center" textRotation="90" wrapText="1" readingOrder="1"/>
    </xf>
    <xf numFmtId="0" fontId="0" fillId="0" borderId="0" xfId="0" applyBorder="1" applyAlignment="1">
      <alignment textRotation="90"/>
    </xf>
    <xf numFmtId="0" fontId="3" fillId="33" borderId="0" xfId="0" applyFont="1" applyFill="1" applyAlignment="1">
      <alignment textRotation="90"/>
    </xf>
    <xf numFmtId="0" fontId="3" fillId="36" borderId="0" xfId="0" applyFont="1" applyFill="1" applyAlignment="1">
      <alignment textRotation="90"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9" fillId="38" borderId="0" xfId="0" applyFont="1" applyFill="1" applyAlignment="1">
      <alignment horizontal="left" vertical="top" textRotation="88" wrapText="1" readingOrder="1"/>
    </xf>
    <xf numFmtId="0" fontId="1" fillId="34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33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textRotation="90"/>
    </xf>
    <xf numFmtId="0" fontId="13" fillId="0" borderId="0" xfId="0" applyFont="1" applyAlignment="1">
      <alignment horizontal="center" textRotation="90"/>
    </xf>
    <xf numFmtId="0" fontId="0" fillId="0" borderId="0" xfId="0" applyFont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" fillId="41" borderId="0" xfId="0" applyFont="1" applyFill="1" applyAlignment="1">
      <alignment/>
    </xf>
    <xf numFmtId="0" fontId="1" fillId="41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34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41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5" fillId="40" borderId="11" xfId="0" applyFont="1" applyFill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34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 textRotation="90"/>
    </xf>
    <xf numFmtId="0" fontId="1" fillId="43" borderId="13" xfId="0" applyFont="1" applyFill="1" applyBorder="1" applyAlignment="1">
      <alignment horizontal="center" textRotation="90"/>
    </xf>
    <xf numFmtId="0" fontId="0" fillId="42" borderId="13" xfId="0" applyFill="1" applyBorder="1" applyAlignment="1">
      <alignment/>
    </xf>
    <xf numFmtId="0" fontId="0" fillId="43" borderId="13" xfId="0" applyFill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0" fillId="42" borderId="13" xfId="0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44" borderId="14" xfId="0" applyFill="1" applyBorder="1" applyAlignment="1">
      <alignment/>
    </xf>
    <xf numFmtId="0" fontId="1" fillId="44" borderId="15" xfId="0" applyFont="1" applyFill="1" applyBorder="1" applyAlignment="1">
      <alignment horizontal="center" textRotation="90"/>
    </xf>
    <xf numFmtId="0" fontId="0" fillId="44" borderId="13" xfId="0" applyFill="1" applyBorder="1" applyAlignment="1">
      <alignment horizontal="center"/>
    </xf>
    <xf numFmtId="0" fontId="0" fillId="44" borderId="13" xfId="0" applyFill="1" applyBorder="1" applyAlignment="1">
      <alignment/>
    </xf>
    <xf numFmtId="0" fontId="0" fillId="45" borderId="0" xfId="0" applyFont="1" applyFill="1" applyAlignment="1">
      <alignment/>
    </xf>
    <xf numFmtId="0" fontId="0" fillId="45" borderId="13" xfId="0" applyFill="1" applyBorder="1" applyAlignment="1">
      <alignment horizontal="center"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5" borderId="13" xfId="0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0" fillId="47" borderId="13" xfId="0" applyFill="1" applyBorder="1" applyAlignment="1">
      <alignment horizontal="center"/>
    </xf>
    <xf numFmtId="0" fontId="0" fillId="47" borderId="0" xfId="0" applyFill="1" applyAlignment="1">
      <alignment/>
    </xf>
    <xf numFmtId="0" fontId="0" fillId="47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45" borderId="13" xfId="0" applyFill="1" applyBorder="1" applyAlignment="1">
      <alignment/>
    </xf>
    <xf numFmtId="0" fontId="0" fillId="48" borderId="0" xfId="0" applyFont="1" applyFill="1" applyAlignment="1">
      <alignment/>
    </xf>
    <xf numFmtId="0" fontId="0" fillId="48" borderId="13" xfId="0" applyFill="1" applyBorder="1" applyAlignment="1">
      <alignment horizontal="center"/>
    </xf>
    <xf numFmtId="0" fontId="0" fillId="48" borderId="0" xfId="0" applyFill="1" applyAlignment="1">
      <alignment/>
    </xf>
    <xf numFmtId="0" fontId="0" fillId="48" borderId="13" xfId="0" applyFill="1" applyBorder="1" applyAlignment="1">
      <alignment/>
    </xf>
    <xf numFmtId="0" fontId="0" fillId="9" borderId="14" xfId="0" applyFill="1" applyBorder="1" applyAlignment="1">
      <alignment horizontal="center"/>
    </xf>
    <xf numFmtId="0" fontId="0" fillId="9" borderId="14" xfId="0" applyFill="1" applyBorder="1" applyAlignment="1">
      <alignment/>
    </xf>
    <xf numFmtId="0" fontId="1" fillId="9" borderId="15" xfId="0" applyFont="1" applyFill="1" applyBorder="1" applyAlignment="1">
      <alignment horizontal="center" textRotation="90"/>
    </xf>
    <xf numFmtId="0" fontId="0" fillId="9" borderId="13" xfId="0" applyFill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0" fontId="0" fillId="9" borderId="13" xfId="0" applyFill="1" applyBorder="1" applyAlignment="1">
      <alignment/>
    </xf>
    <xf numFmtId="0" fontId="1" fillId="0" borderId="13" xfId="0" applyFont="1" applyBorder="1" applyAlignment="1">
      <alignment textRotation="90"/>
    </xf>
    <xf numFmtId="0" fontId="1" fillId="10" borderId="13" xfId="0" applyFont="1" applyFill="1" applyBorder="1" applyAlignment="1">
      <alignment horizontal="center" textRotation="90"/>
    </xf>
    <xf numFmtId="0" fontId="1" fillId="10" borderId="13" xfId="0" applyFont="1" applyFill="1" applyBorder="1" applyAlignment="1">
      <alignment textRotation="90"/>
    </xf>
    <xf numFmtId="0" fontId="0" fillId="10" borderId="13" xfId="0" applyFill="1" applyBorder="1" applyAlignment="1">
      <alignment/>
    </xf>
    <xf numFmtId="0" fontId="1" fillId="13" borderId="13" xfId="0" applyFont="1" applyFill="1" applyBorder="1" applyAlignment="1">
      <alignment horizontal="center" textRotation="90"/>
    </xf>
    <xf numFmtId="0" fontId="0" fillId="13" borderId="13" xfId="0" applyFill="1" applyBorder="1" applyAlignment="1">
      <alignment/>
    </xf>
    <xf numFmtId="0" fontId="1" fillId="49" borderId="13" xfId="0" applyFont="1" applyFill="1" applyBorder="1" applyAlignment="1">
      <alignment horizontal="center" textRotation="90"/>
    </xf>
    <xf numFmtId="0" fontId="0" fillId="49" borderId="13" xfId="0" applyFont="1" applyFill="1" applyBorder="1" applyAlignment="1">
      <alignment horizontal="center"/>
    </xf>
    <xf numFmtId="0" fontId="0" fillId="49" borderId="13" xfId="0" applyFill="1" applyBorder="1" applyAlignment="1">
      <alignment/>
    </xf>
    <xf numFmtId="0" fontId="0" fillId="25" borderId="14" xfId="0" applyFill="1" applyBorder="1" applyAlignment="1">
      <alignment horizontal="center"/>
    </xf>
    <xf numFmtId="0" fontId="0" fillId="25" borderId="14" xfId="0" applyFill="1" applyBorder="1" applyAlignment="1">
      <alignment/>
    </xf>
    <xf numFmtId="0" fontId="1" fillId="25" borderId="15" xfId="0" applyFont="1" applyFill="1" applyBorder="1" applyAlignment="1">
      <alignment horizontal="center" textRotation="90"/>
    </xf>
    <xf numFmtId="0" fontId="0" fillId="25" borderId="13" xfId="0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3" xfId="0" applyFill="1" applyBorder="1" applyAlignment="1">
      <alignment/>
    </xf>
    <xf numFmtId="0" fontId="1" fillId="50" borderId="13" xfId="0" applyFont="1" applyFill="1" applyBorder="1" applyAlignment="1">
      <alignment textRotation="90"/>
    </xf>
    <xf numFmtId="0" fontId="1" fillId="50" borderId="13" xfId="0" applyFont="1" applyFill="1" applyBorder="1" applyAlignment="1">
      <alignment horizontal="center" textRotation="90"/>
    </xf>
    <xf numFmtId="0" fontId="0" fillId="50" borderId="13" xfId="0" applyFill="1" applyBorder="1" applyAlignment="1">
      <alignment/>
    </xf>
    <xf numFmtId="0" fontId="13" fillId="48" borderId="13" xfId="0" applyFont="1" applyFill="1" applyBorder="1" applyAlignment="1">
      <alignment horizontal="center" textRotation="90"/>
    </xf>
    <xf numFmtId="0" fontId="0" fillId="48" borderId="13" xfId="0" applyFont="1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49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46" borderId="13" xfId="0" applyFill="1" applyBorder="1" applyAlignment="1">
      <alignment/>
    </xf>
    <xf numFmtId="0" fontId="0" fillId="46" borderId="13" xfId="0" applyFill="1" applyBorder="1" applyAlignment="1">
      <alignment horizontal="center"/>
    </xf>
    <xf numFmtId="0" fontId="0" fillId="46" borderId="13" xfId="0" applyFont="1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50" borderId="13" xfId="0" applyFont="1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" fillId="48" borderId="14" xfId="0" applyFont="1" applyFill="1" applyBorder="1" applyAlignment="1">
      <alignment horizontal="center" textRotation="90"/>
    </xf>
    <xf numFmtId="0" fontId="0" fillId="10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" fillId="48" borderId="14" xfId="0" applyFont="1" applyFill="1" applyBorder="1" applyAlignment="1">
      <alignment horizontal="center" textRotation="90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" fillId="48" borderId="14" xfId="0" applyFont="1" applyFill="1" applyBorder="1" applyAlignment="1">
      <alignment horizontal="center" textRotation="90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45" borderId="13" xfId="0" applyFont="1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" fillId="48" borderId="14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 textRotation="90"/>
    </xf>
    <xf numFmtId="0" fontId="0" fillId="51" borderId="13" xfId="0" applyFont="1" applyFill="1" applyBorder="1" applyAlignment="1">
      <alignment/>
    </xf>
    <xf numFmtId="0" fontId="0" fillId="51" borderId="13" xfId="0" applyFill="1" applyBorder="1" applyAlignment="1">
      <alignment horizontal="center"/>
    </xf>
    <xf numFmtId="0" fontId="0" fillId="51" borderId="13" xfId="0" applyFill="1" applyBorder="1" applyAlignment="1">
      <alignment/>
    </xf>
    <xf numFmtId="0" fontId="0" fillId="51" borderId="0" xfId="0" applyFill="1" applyAlignment="1">
      <alignment/>
    </xf>
    <xf numFmtId="0" fontId="0" fillId="48" borderId="0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" fillId="48" borderId="14" xfId="0" applyFont="1" applyFill="1" applyBorder="1" applyAlignment="1">
      <alignment horizontal="center" textRotation="90"/>
    </xf>
    <xf numFmtId="1" fontId="0" fillId="49" borderId="13" xfId="0" applyNumberFormat="1" applyFill="1" applyBorder="1" applyAlignment="1">
      <alignment/>
    </xf>
    <xf numFmtId="1" fontId="0" fillId="13" borderId="13" xfId="0" applyNumberFormat="1" applyFill="1" applyBorder="1" applyAlignment="1">
      <alignment/>
    </xf>
    <xf numFmtId="1" fontId="0" fillId="10" borderId="13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/>
    </xf>
    <xf numFmtId="1" fontId="0" fillId="25" borderId="13" xfId="0" applyNumberFormat="1" applyFill="1" applyBorder="1" applyAlignment="1">
      <alignment/>
    </xf>
    <xf numFmtId="1" fontId="0" fillId="48" borderId="13" xfId="0" applyNumberFormat="1" applyFill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49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3" fillId="0" borderId="13" xfId="0" applyFont="1" applyFill="1" applyBorder="1" applyAlignment="1">
      <alignment horizontal="center" textRotation="90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46" borderId="0" xfId="0" applyFill="1" applyBorder="1" applyAlignment="1">
      <alignment/>
    </xf>
    <xf numFmtId="0" fontId="0" fillId="45" borderId="0" xfId="0" applyFill="1" applyBorder="1" applyAlignment="1">
      <alignment/>
    </xf>
    <xf numFmtId="0" fontId="0" fillId="48" borderId="0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1" fillId="5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1" fillId="41" borderId="11" xfId="0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0" fontId="15" fillId="52" borderId="11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50" borderId="13" xfId="0" applyFont="1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1" fillId="48" borderId="14" xfId="0" applyFont="1" applyFill="1" applyBorder="1" applyAlignment="1">
      <alignment horizontal="center" textRotation="90"/>
    </xf>
    <xf numFmtId="0" fontId="1" fillId="48" borderId="15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ont>
        <color theme="0"/>
      </font>
    </dxf>
    <dxf>
      <font>
        <color theme="6" tint="0.5999600291252136"/>
      </font>
    </dxf>
    <dxf>
      <font>
        <color theme="9" tint="0.5999600291252136"/>
      </font>
    </dxf>
    <dxf>
      <font>
        <color theme="3" tint="0.7999799847602844"/>
      </font>
    </dxf>
    <dxf>
      <font>
        <color theme="0"/>
      </font>
    </dxf>
    <dxf>
      <font>
        <color theme="6" tint="0.5999600291252136"/>
      </font>
    </dxf>
    <dxf>
      <font>
        <color theme="9" tint="0.5999600291252136"/>
      </font>
    </dxf>
    <dxf>
      <font>
        <color theme="3" tint="0.7999799847602844"/>
      </font>
    </dxf>
    <dxf>
      <font>
        <color theme="0"/>
      </font>
    </dxf>
    <dxf>
      <font>
        <color theme="6" tint="0.5999600291252136"/>
      </font>
    </dxf>
    <dxf>
      <font>
        <color theme="9" tint="0.5999600291252136"/>
      </font>
    </dxf>
    <dxf>
      <font>
        <color theme="3" tint="0.7999799847602844"/>
      </font>
    </dxf>
    <dxf>
      <font>
        <color theme="0"/>
      </font>
    </dxf>
    <dxf>
      <font>
        <color theme="6" tint="0.5999600291252136"/>
      </font>
    </dxf>
    <dxf>
      <font>
        <color theme="9" tint="0.5999600291252136"/>
      </font>
    </dxf>
    <dxf>
      <font>
        <color theme="0"/>
      </font>
    </dxf>
    <dxf>
      <font>
        <color theme="6" tint="0.5999600291252136"/>
      </font>
    </dxf>
    <dxf>
      <font>
        <color theme="9" tint="0.5999600291252136"/>
      </font>
    </dxf>
    <dxf>
      <font>
        <color theme="3" tint="0.7999799847602844"/>
      </font>
    </dxf>
    <dxf>
      <font>
        <color theme="6" tint="0.5999600291252136"/>
      </font>
    </dxf>
    <dxf>
      <font>
        <color theme="9" tint="0.5999600291252136"/>
      </font>
    </dxf>
    <dxf>
      <font>
        <color theme="3" tint="0.7999799847602844"/>
      </font>
    </dxf>
    <dxf>
      <font>
        <color theme="6" tint="0.5999600291252136"/>
      </font>
    </dxf>
    <dxf>
      <font>
        <color theme="9" tint="0.5999600291252136"/>
      </font>
    </dxf>
    <dxf>
      <font>
        <color theme="3" tint="0.7999799847602844"/>
      </font>
    </dxf>
    <dxf>
      <font>
        <color theme="6" tint="0.5999600291252136"/>
      </font>
    </dxf>
    <dxf>
      <font>
        <color theme="9" tint="0.5999600291252136"/>
      </font>
    </dxf>
    <dxf>
      <font>
        <color theme="3" tint="0.7999799847602844"/>
      </font>
    </dxf>
    <dxf>
      <font>
        <color theme="6" tint="0.5999600291252136"/>
      </font>
    </dxf>
    <dxf>
      <font>
        <color theme="9" tint="0.5999600291252136"/>
      </font>
    </dxf>
    <dxf>
      <font>
        <color theme="3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5" customWidth="1"/>
    <col min="2" max="2" width="13.7109375" style="5" customWidth="1"/>
    <col min="3" max="19" width="4.421875" style="0" customWidth="1"/>
    <col min="20" max="20" width="4.421875" style="5" customWidth="1"/>
    <col min="21" max="21" width="4.140625" style="0" customWidth="1"/>
    <col min="22" max="22" width="9.7109375" style="0" bestFit="1" customWidth="1"/>
    <col min="23" max="23" width="10.8515625" style="0" customWidth="1"/>
  </cols>
  <sheetData>
    <row r="1" spans="3:20" ht="147.75">
      <c r="C1" s="15" t="s">
        <v>19</v>
      </c>
      <c r="D1" s="15" t="s">
        <v>20</v>
      </c>
      <c r="E1" s="15" t="s">
        <v>21</v>
      </c>
      <c r="F1" s="15" t="s">
        <v>36</v>
      </c>
      <c r="G1" s="15" t="s">
        <v>22</v>
      </c>
      <c r="H1" s="15" t="s">
        <v>35</v>
      </c>
      <c r="I1" s="15" t="s">
        <v>24</v>
      </c>
      <c r="J1" s="15" t="s">
        <v>31</v>
      </c>
      <c r="K1" s="15" t="s">
        <v>25</v>
      </c>
      <c r="L1" s="15" t="s">
        <v>32</v>
      </c>
      <c r="M1" s="15" t="s">
        <v>37</v>
      </c>
      <c r="N1" s="15" t="s">
        <v>33</v>
      </c>
      <c r="O1" s="15" t="s">
        <v>34</v>
      </c>
      <c r="P1" s="15" t="s">
        <v>197</v>
      </c>
      <c r="Q1" s="15" t="s">
        <v>26</v>
      </c>
      <c r="R1" s="15" t="s">
        <v>30</v>
      </c>
      <c r="S1" s="3"/>
      <c r="T1" s="15" t="s">
        <v>17</v>
      </c>
    </row>
    <row r="2" ht="6" customHeight="1">
      <c r="A2" s="13"/>
    </row>
    <row r="3" spans="1:23" ht="12.75">
      <c r="A3" s="16" t="s">
        <v>38</v>
      </c>
      <c r="B3" s="12" t="s">
        <v>39</v>
      </c>
      <c r="C3">
        <v>29</v>
      </c>
      <c r="E3">
        <v>29</v>
      </c>
      <c r="F3">
        <v>29</v>
      </c>
      <c r="G3">
        <v>25</v>
      </c>
      <c r="H3">
        <v>24</v>
      </c>
      <c r="I3">
        <v>29</v>
      </c>
      <c r="J3">
        <v>29</v>
      </c>
      <c r="K3">
        <v>30</v>
      </c>
      <c r="M3">
        <v>28</v>
      </c>
      <c r="N3">
        <v>28</v>
      </c>
      <c r="P3">
        <v>30</v>
      </c>
      <c r="T3" s="5">
        <f aca="true" t="shared" si="0" ref="T3:T50">SUM(C3:R3)</f>
        <v>310</v>
      </c>
      <c r="V3" s="5" t="s">
        <v>27</v>
      </c>
      <c r="W3" s="5"/>
    </row>
    <row r="4" spans="1:23" ht="12.75">
      <c r="A4" s="16" t="s">
        <v>11</v>
      </c>
      <c r="B4" s="12" t="s">
        <v>48</v>
      </c>
      <c r="C4">
        <v>24</v>
      </c>
      <c r="D4">
        <v>29</v>
      </c>
      <c r="E4">
        <v>23</v>
      </c>
      <c r="F4">
        <v>28</v>
      </c>
      <c r="G4">
        <v>22</v>
      </c>
      <c r="H4">
        <v>20</v>
      </c>
      <c r="I4">
        <v>27</v>
      </c>
      <c r="J4">
        <v>28</v>
      </c>
      <c r="O4">
        <v>30</v>
      </c>
      <c r="P4">
        <v>28</v>
      </c>
      <c r="T4" s="5">
        <f t="shared" si="0"/>
        <v>259</v>
      </c>
      <c r="V4" s="5"/>
      <c r="W4" s="5"/>
    </row>
    <row r="5" spans="1:23" ht="12.75">
      <c r="A5" s="16" t="s">
        <v>54</v>
      </c>
      <c r="B5" s="12" t="s">
        <v>6</v>
      </c>
      <c r="C5">
        <v>19</v>
      </c>
      <c r="D5">
        <v>19</v>
      </c>
      <c r="E5">
        <v>21</v>
      </c>
      <c r="F5">
        <v>23</v>
      </c>
      <c r="G5">
        <v>5</v>
      </c>
      <c r="H5">
        <v>9</v>
      </c>
      <c r="I5">
        <v>24</v>
      </c>
      <c r="K5">
        <v>24</v>
      </c>
      <c r="L5">
        <v>27</v>
      </c>
      <c r="M5">
        <v>19</v>
      </c>
      <c r="N5">
        <v>22</v>
      </c>
      <c r="O5">
        <v>29</v>
      </c>
      <c r="T5" s="5">
        <f t="shared" si="0"/>
        <v>241</v>
      </c>
      <c r="W5" s="5"/>
    </row>
    <row r="6" spans="1:22" ht="12.75">
      <c r="A6" s="16" t="s">
        <v>40</v>
      </c>
      <c r="B6" s="12" t="s">
        <v>41</v>
      </c>
      <c r="C6">
        <v>28</v>
      </c>
      <c r="D6">
        <v>27</v>
      </c>
      <c r="E6">
        <v>30</v>
      </c>
      <c r="G6">
        <v>29</v>
      </c>
      <c r="H6">
        <v>28</v>
      </c>
      <c r="M6">
        <v>27</v>
      </c>
      <c r="N6">
        <v>29</v>
      </c>
      <c r="T6" s="5">
        <f t="shared" si="0"/>
        <v>198</v>
      </c>
      <c r="V6" s="5"/>
    </row>
    <row r="7" spans="1:22" ht="12.75">
      <c r="A7" s="16" t="s">
        <v>55</v>
      </c>
      <c r="B7" s="12" t="s">
        <v>89</v>
      </c>
      <c r="D7">
        <v>16</v>
      </c>
      <c r="E7">
        <v>19</v>
      </c>
      <c r="F7">
        <v>27</v>
      </c>
      <c r="G7">
        <v>15</v>
      </c>
      <c r="H7">
        <v>14</v>
      </c>
      <c r="I7">
        <v>26</v>
      </c>
      <c r="J7">
        <v>26</v>
      </c>
      <c r="K7">
        <v>27</v>
      </c>
      <c r="N7">
        <v>20</v>
      </c>
      <c r="T7" s="5">
        <f t="shared" si="0"/>
        <v>190</v>
      </c>
      <c r="V7" s="5"/>
    </row>
    <row r="8" spans="1:22" ht="12.75">
      <c r="A8" s="16" t="s">
        <v>49</v>
      </c>
      <c r="B8" s="12" t="s">
        <v>50</v>
      </c>
      <c r="C8">
        <v>23</v>
      </c>
      <c r="D8">
        <v>26</v>
      </c>
      <c r="E8">
        <v>22</v>
      </c>
      <c r="F8">
        <v>26</v>
      </c>
      <c r="G8">
        <v>13</v>
      </c>
      <c r="H8">
        <v>10</v>
      </c>
      <c r="M8">
        <v>25</v>
      </c>
      <c r="P8">
        <v>23</v>
      </c>
      <c r="T8" s="5">
        <f t="shared" si="0"/>
        <v>168</v>
      </c>
      <c r="V8" s="6"/>
    </row>
    <row r="9" spans="1:22" ht="12.75">
      <c r="A9" s="16" t="s">
        <v>2</v>
      </c>
      <c r="B9" s="12" t="s">
        <v>114</v>
      </c>
      <c r="F9">
        <v>30</v>
      </c>
      <c r="G9">
        <v>23</v>
      </c>
      <c r="H9">
        <v>23</v>
      </c>
      <c r="I9">
        <v>30</v>
      </c>
      <c r="L9">
        <v>30</v>
      </c>
      <c r="M9">
        <v>29</v>
      </c>
      <c r="T9" s="5">
        <f t="shared" si="0"/>
        <v>165</v>
      </c>
      <c r="V9" s="7"/>
    </row>
    <row r="10" spans="1:20" ht="12.75">
      <c r="A10" s="16" t="s">
        <v>16</v>
      </c>
      <c r="B10" s="12" t="s">
        <v>15</v>
      </c>
      <c r="C10">
        <v>30</v>
      </c>
      <c r="G10">
        <v>26</v>
      </c>
      <c r="H10">
        <v>29</v>
      </c>
      <c r="M10">
        <v>30</v>
      </c>
      <c r="N10">
        <v>30</v>
      </c>
      <c r="T10" s="5">
        <f t="shared" si="0"/>
        <v>145</v>
      </c>
    </row>
    <row r="11" spans="1:20" ht="12.75">
      <c r="A11" s="16" t="s">
        <v>80</v>
      </c>
      <c r="B11" s="12" t="s">
        <v>81</v>
      </c>
      <c r="D11">
        <v>28</v>
      </c>
      <c r="G11">
        <v>24</v>
      </c>
      <c r="H11">
        <v>26</v>
      </c>
      <c r="J11">
        <v>30</v>
      </c>
      <c r="N11">
        <v>27</v>
      </c>
      <c r="T11" s="5">
        <f t="shared" si="0"/>
        <v>135</v>
      </c>
    </row>
    <row r="12" spans="1:20" ht="12.75">
      <c r="A12" s="16" t="s">
        <v>115</v>
      </c>
      <c r="B12" s="12" t="s">
        <v>116</v>
      </c>
      <c r="F12">
        <v>22</v>
      </c>
      <c r="G12">
        <v>5</v>
      </c>
      <c r="H12">
        <v>5</v>
      </c>
      <c r="I12">
        <v>22</v>
      </c>
      <c r="L12">
        <v>26</v>
      </c>
      <c r="M12">
        <v>21</v>
      </c>
      <c r="P12">
        <v>26</v>
      </c>
      <c r="T12" s="5">
        <f t="shared" si="0"/>
        <v>127</v>
      </c>
    </row>
    <row r="13" spans="1:20" ht="12.75">
      <c r="A13" s="16" t="s">
        <v>109</v>
      </c>
      <c r="B13" s="12" t="s">
        <v>110</v>
      </c>
      <c r="E13">
        <v>16</v>
      </c>
      <c r="F13">
        <v>24</v>
      </c>
      <c r="G13">
        <v>5</v>
      </c>
      <c r="H13">
        <v>7</v>
      </c>
      <c r="I13">
        <v>25</v>
      </c>
      <c r="K13">
        <v>25</v>
      </c>
      <c r="P13">
        <v>24</v>
      </c>
      <c r="T13" s="5">
        <f t="shared" si="0"/>
        <v>126</v>
      </c>
    </row>
    <row r="14" spans="1:20" ht="12.75">
      <c r="A14" s="16" t="s">
        <v>42</v>
      </c>
      <c r="B14" s="12" t="s">
        <v>43</v>
      </c>
      <c r="C14">
        <v>27</v>
      </c>
      <c r="D14">
        <v>24</v>
      </c>
      <c r="E14">
        <v>28</v>
      </c>
      <c r="G14">
        <v>18</v>
      </c>
      <c r="N14">
        <v>26</v>
      </c>
      <c r="T14" s="5">
        <f t="shared" si="0"/>
        <v>123</v>
      </c>
    </row>
    <row r="15" spans="1:20" ht="12.75">
      <c r="A15" s="16" t="s">
        <v>119</v>
      </c>
      <c r="B15" s="12" t="s">
        <v>120</v>
      </c>
      <c r="F15">
        <v>18</v>
      </c>
      <c r="G15">
        <v>5</v>
      </c>
      <c r="H15">
        <v>5</v>
      </c>
      <c r="J15">
        <v>20</v>
      </c>
      <c r="L15">
        <v>23</v>
      </c>
      <c r="M15">
        <v>9</v>
      </c>
      <c r="O15">
        <v>27</v>
      </c>
      <c r="P15">
        <v>15</v>
      </c>
      <c r="T15" s="5">
        <f t="shared" si="0"/>
        <v>122</v>
      </c>
    </row>
    <row r="16" spans="1:20" ht="12.75">
      <c r="A16" s="16" t="s">
        <v>104</v>
      </c>
      <c r="B16" s="12" t="s">
        <v>83</v>
      </c>
      <c r="D16">
        <v>23</v>
      </c>
      <c r="E16">
        <v>25</v>
      </c>
      <c r="G16">
        <v>20</v>
      </c>
      <c r="H16">
        <v>18</v>
      </c>
      <c r="K16">
        <v>29</v>
      </c>
      <c r="T16" s="5">
        <f t="shared" si="0"/>
        <v>115</v>
      </c>
    </row>
    <row r="17" spans="1:20" ht="12.75">
      <c r="A17" s="16" t="s">
        <v>46</v>
      </c>
      <c r="B17" s="12" t="s">
        <v>47</v>
      </c>
      <c r="C17">
        <v>25</v>
      </c>
      <c r="J17">
        <v>27</v>
      </c>
      <c r="L17">
        <v>29</v>
      </c>
      <c r="N17">
        <v>25</v>
      </c>
      <c r="T17" s="5">
        <f t="shared" si="0"/>
        <v>106</v>
      </c>
    </row>
    <row r="18" spans="1:20" ht="12.75">
      <c r="A18" s="16" t="s">
        <v>11</v>
      </c>
      <c r="B18" s="12" t="s">
        <v>10</v>
      </c>
      <c r="C18">
        <v>10</v>
      </c>
      <c r="D18">
        <v>12</v>
      </c>
      <c r="E18">
        <v>13</v>
      </c>
      <c r="G18">
        <v>5</v>
      </c>
      <c r="H18">
        <v>5</v>
      </c>
      <c r="J18">
        <v>23</v>
      </c>
      <c r="N18">
        <v>17</v>
      </c>
      <c r="P18">
        <v>20</v>
      </c>
      <c r="T18" s="5">
        <f t="shared" si="0"/>
        <v>105</v>
      </c>
    </row>
    <row r="19" spans="1:20" ht="12.75">
      <c r="A19" s="16" t="s">
        <v>117</v>
      </c>
      <c r="B19" s="12" t="s">
        <v>90</v>
      </c>
      <c r="D19">
        <v>13</v>
      </c>
      <c r="F19">
        <v>21</v>
      </c>
      <c r="G19">
        <v>5</v>
      </c>
      <c r="H19">
        <v>5</v>
      </c>
      <c r="J19">
        <v>25</v>
      </c>
      <c r="K19">
        <v>19</v>
      </c>
      <c r="M19">
        <v>16</v>
      </c>
      <c r="T19" s="5">
        <f t="shared" si="0"/>
        <v>104</v>
      </c>
    </row>
    <row r="20" spans="1:20" ht="12.75">
      <c r="A20" s="16" t="s">
        <v>2</v>
      </c>
      <c r="B20" s="12" t="s">
        <v>3</v>
      </c>
      <c r="C20">
        <v>11</v>
      </c>
      <c r="D20">
        <v>14</v>
      </c>
      <c r="H20">
        <v>5</v>
      </c>
      <c r="J20">
        <v>22</v>
      </c>
      <c r="K20">
        <v>17</v>
      </c>
      <c r="M20">
        <v>15</v>
      </c>
      <c r="P20">
        <v>19</v>
      </c>
      <c r="T20" s="5">
        <f t="shared" si="0"/>
        <v>103</v>
      </c>
    </row>
    <row r="21" spans="1:20" ht="12.75">
      <c r="A21" s="16" t="s">
        <v>8</v>
      </c>
      <c r="B21" s="12" t="s">
        <v>18</v>
      </c>
      <c r="G21">
        <v>7</v>
      </c>
      <c r="H21">
        <v>12</v>
      </c>
      <c r="K21">
        <v>26</v>
      </c>
      <c r="N21">
        <v>24</v>
      </c>
      <c r="P21">
        <v>29</v>
      </c>
      <c r="T21" s="5">
        <f t="shared" si="0"/>
        <v>98</v>
      </c>
    </row>
    <row r="22" spans="1:20" ht="12.75">
      <c r="A22" s="16" t="s">
        <v>127</v>
      </c>
      <c r="B22" s="12" t="s">
        <v>128</v>
      </c>
      <c r="G22">
        <v>19</v>
      </c>
      <c r="H22">
        <v>17</v>
      </c>
      <c r="K22">
        <v>28</v>
      </c>
      <c r="P22">
        <v>27</v>
      </c>
      <c r="T22" s="5">
        <f t="shared" si="0"/>
        <v>91</v>
      </c>
    </row>
    <row r="23" spans="1:20" ht="12.75">
      <c r="A23" s="16" t="s">
        <v>121</v>
      </c>
      <c r="B23" s="12" t="s">
        <v>13</v>
      </c>
      <c r="G23">
        <v>30</v>
      </c>
      <c r="H23">
        <v>30</v>
      </c>
      <c r="M23">
        <v>30</v>
      </c>
      <c r="T23" s="5">
        <f t="shared" si="0"/>
        <v>90</v>
      </c>
    </row>
    <row r="24" spans="1:20" ht="12.75">
      <c r="A24" s="16" t="s">
        <v>91</v>
      </c>
      <c r="B24" s="12" t="s">
        <v>92</v>
      </c>
      <c r="D24">
        <v>9</v>
      </c>
      <c r="F24">
        <v>16</v>
      </c>
      <c r="H24">
        <v>5</v>
      </c>
      <c r="K24">
        <v>15</v>
      </c>
      <c r="L24">
        <v>24</v>
      </c>
      <c r="M24">
        <v>8</v>
      </c>
      <c r="T24" s="5">
        <f t="shared" si="0"/>
        <v>77</v>
      </c>
    </row>
    <row r="25" spans="1:20" ht="12.75">
      <c r="A25" s="16" t="s">
        <v>82</v>
      </c>
      <c r="B25" s="12" t="s">
        <v>13</v>
      </c>
      <c r="D25">
        <v>25</v>
      </c>
      <c r="E25">
        <v>28</v>
      </c>
      <c r="H25">
        <v>22</v>
      </c>
      <c r="T25" s="5">
        <f t="shared" si="0"/>
        <v>75</v>
      </c>
    </row>
    <row r="26" spans="1:20" ht="12.75">
      <c r="A26" s="16" t="s">
        <v>63</v>
      </c>
      <c r="B26" s="12" t="s">
        <v>134</v>
      </c>
      <c r="G26">
        <v>5</v>
      </c>
      <c r="K26">
        <v>23</v>
      </c>
      <c r="N26">
        <v>21</v>
      </c>
      <c r="P26">
        <v>25</v>
      </c>
      <c r="T26" s="5">
        <f t="shared" si="0"/>
        <v>74</v>
      </c>
    </row>
    <row r="27" spans="1:20" ht="12.75">
      <c r="A27" s="16" t="s">
        <v>57</v>
      </c>
      <c r="B27" s="12" t="s">
        <v>58</v>
      </c>
      <c r="C27">
        <v>16</v>
      </c>
      <c r="D27">
        <v>18</v>
      </c>
      <c r="E27">
        <v>15</v>
      </c>
      <c r="G27">
        <v>5</v>
      </c>
      <c r="K27">
        <v>18</v>
      </c>
      <c r="T27" s="5">
        <f t="shared" si="0"/>
        <v>72</v>
      </c>
    </row>
    <row r="28" spans="1:20" ht="12.75">
      <c r="A28" s="16" t="s">
        <v>156</v>
      </c>
      <c r="B28" s="12" t="s">
        <v>157</v>
      </c>
      <c r="G28">
        <v>5</v>
      </c>
      <c r="H28">
        <v>5</v>
      </c>
      <c r="L28">
        <v>22</v>
      </c>
      <c r="O28">
        <v>26</v>
      </c>
      <c r="P28">
        <v>14</v>
      </c>
      <c r="T28" s="5">
        <f t="shared" si="0"/>
        <v>72</v>
      </c>
    </row>
    <row r="29" spans="1:20" ht="12.75">
      <c r="A29" s="16" t="s">
        <v>16</v>
      </c>
      <c r="B29" s="12" t="s">
        <v>14</v>
      </c>
      <c r="C29">
        <v>20</v>
      </c>
      <c r="G29">
        <v>5</v>
      </c>
      <c r="H29">
        <v>5</v>
      </c>
      <c r="K29">
        <v>20</v>
      </c>
      <c r="N29">
        <v>19</v>
      </c>
      <c r="T29" s="5">
        <f t="shared" si="0"/>
        <v>69</v>
      </c>
    </row>
    <row r="30" spans="1:20" ht="12.75">
      <c r="A30" s="16" t="s">
        <v>61</v>
      </c>
      <c r="B30" s="12" t="s">
        <v>118</v>
      </c>
      <c r="F30">
        <v>19</v>
      </c>
      <c r="G30">
        <v>5</v>
      </c>
      <c r="H30">
        <v>5</v>
      </c>
      <c r="J30">
        <v>21</v>
      </c>
      <c r="K30">
        <v>16</v>
      </c>
      <c r="T30" s="5">
        <f t="shared" si="0"/>
        <v>66</v>
      </c>
    </row>
    <row r="31" spans="1:20" ht="12.75">
      <c r="A31" s="16" t="s">
        <v>194</v>
      </c>
      <c r="B31" s="12" t="s">
        <v>195</v>
      </c>
      <c r="I31">
        <v>21</v>
      </c>
      <c r="J31">
        <v>24</v>
      </c>
      <c r="N31">
        <v>18</v>
      </c>
      <c r="T31" s="5">
        <f t="shared" si="0"/>
        <v>63</v>
      </c>
    </row>
    <row r="32" spans="1:20" ht="12.75">
      <c r="A32" s="16" t="s">
        <v>65</v>
      </c>
      <c r="B32" s="12" t="s">
        <v>12</v>
      </c>
      <c r="C32">
        <v>18</v>
      </c>
      <c r="G32">
        <v>5</v>
      </c>
      <c r="I32">
        <v>18</v>
      </c>
      <c r="K32">
        <v>21</v>
      </c>
      <c r="T32" s="5">
        <f t="shared" si="0"/>
        <v>62</v>
      </c>
    </row>
    <row r="33" spans="1:20" ht="12.75">
      <c r="A33" s="16" t="s">
        <v>65</v>
      </c>
      <c r="B33" s="12" t="s">
        <v>66</v>
      </c>
      <c r="C33">
        <v>12</v>
      </c>
      <c r="G33">
        <v>5</v>
      </c>
      <c r="H33">
        <v>5</v>
      </c>
      <c r="M33">
        <v>18</v>
      </c>
      <c r="P33">
        <v>22</v>
      </c>
      <c r="T33" s="5">
        <f t="shared" si="0"/>
        <v>62</v>
      </c>
    </row>
    <row r="34" spans="1:20" ht="12.75">
      <c r="A34" s="16" t="s">
        <v>59</v>
      </c>
      <c r="B34" s="12" t="s">
        <v>60</v>
      </c>
      <c r="C34">
        <v>15</v>
      </c>
      <c r="E34">
        <v>18</v>
      </c>
      <c r="G34">
        <v>5</v>
      </c>
      <c r="M34">
        <v>22</v>
      </c>
      <c r="T34" s="5">
        <f t="shared" si="0"/>
        <v>60</v>
      </c>
    </row>
    <row r="35" spans="1:20" ht="12.75">
      <c r="A35" s="16" t="s">
        <v>67</v>
      </c>
      <c r="B35" s="12" t="s">
        <v>68</v>
      </c>
      <c r="C35">
        <v>9</v>
      </c>
      <c r="D35">
        <v>15</v>
      </c>
      <c r="G35">
        <v>5</v>
      </c>
      <c r="H35">
        <v>5</v>
      </c>
      <c r="L35">
        <v>25</v>
      </c>
      <c r="T35" s="5">
        <f t="shared" si="0"/>
        <v>59</v>
      </c>
    </row>
    <row r="36" spans="1:20" ht="12.75">
      <c r="A36" s="16" t="s">
        <v>57</v>
      </c>
      <c r="B36" s="12" t="s">
        <v>88</v>
      </c>
      <c r="D36">
        <v>17</v>
      </c>
      <c r="G36">
        <v>12</v>
      </c>
      <c r="M36">
        <v>29</v>
      </c>
      <c r="T36" s="5">
        <f t="shared" si="0"/>
        <v>58</v>
      </c>
    </row>
    <row r="37" spans="1:20" ht="12.75">
      <c r="A37" s="16" t="s">
        <v>78</v>
      </c>
      <c r="B37" s="12" t="s">
        <v>79</v>
      </c>
      <c r="D37">
        <v>30</v>
      </c>
      <c r="E37">
        <v>26</v>
      </c>
      <c r="T37" s="5">
        <f t="shared" si="0"/>
        <v>56</v>
      </c>
    </row>
    <row r="38" spans="1:20" ht="12.75">
      <c r="A38" s="16" t="s">
        <v>85</v>
      </c>
      <c r="B38" s="12" t="s">
        <v>86</v>
      </c>
      <c r="D38">
        <v>21</v>
      </c>
      <c r="F38">
        <v>25</v>
      </c>
      <c r="G38">
        <v>5</v>
      </c>
      <c r="H38">
        <v>5</v>
      </c>
      <c r="T38" s="5">
        <f t="shared" si="0"/>
        <v>56</v>
      </c>
    </row>
    <row r="39" spans="1:20" ht="12.75">
      <c r="A39" s="16" t="s">
        <v>198</v>
      </c>
      <c r="B39" s="12" t="s">
        <v>199</v>
      </c>
      <c r="L39">
        <v>28</v>
      </c>
      <c r="O39">
        <v>28</v>
      </c>
      <c r="T39" s="5">
        <f t="shared" si="0"/>
        <v>56</v>
      </c>
    </row>
    <row r="40" spans="1:20" ht="12.75">
      <c r="A40" s="16" t="s">
        <v>122</v>
      </c>
      <c r="B40" s="12" t="s">
        <v>123</v>
      </c>
      <c r="G40">
        <v>28</v>
      </c>
      <c r="H40">
        <v>27</v>
      </c>
      <c r="T40" s="5">
        <f t="shared" si="0"/>
        <v>55</v>
      </c>
    </row>
    <row r="41" spans="1:20" ht="12.75">
      <c r="A41" s="16" t="s">
        <v>40</v>
      </c>
      <c r="B41" s="12" t="s">
        <v>112</v>
      </c>
      <c r="E41">
        <v>12</v>
      </c>
      <c r="H41">
        <v>5</v>
      </c>
      <c r="I41">
        <v>17</v>
      </c>
      <c r="P41">
        <v>21</v>
      </c>
      <c r="T41" s="5">
        <f t="shared" si="0"/>
        <v>55</v>
      </c>
    </row>
    <row r="42" spans="1:20" ht="12.75">
      <c r="A42" s="16" t="s">
        <v>105</v>
      </c>
      <c r="B42" s="12" t="s">
        <v>106</v>
      </c>
      <c r="E42">
        <v>24</v>
      </c>
      <c r="G42">
        <v>14</v>
      </c>
      <c r="H42">
        <v>15</v>
      </c>
      <c r="T42" s="5">
        <f t="shared" si="0"/>
        <v>53</v>
      </c>
    </row>
    <row r="43" spans="1:20" ht="12.75">
      <c r="A43" s="16" t="s">
        <v>38</v>
      </c>
      <c r="B43" s="12" t="s">
        <v>140</v>
      </c>
      <c r="G43">
        <v>5</v>
      </c>
      <c r="H43">
        <v>5</v>
      </c>
      <c r="I43">
        <v>23</v>
      </c>
      <c r="M43">
        <v>20</v>
      </c>
      <c r="T43" s="5">
        <f t="shared" si="0"/>
        <v>53</v>
      </c>
    </row>
    <row r="44" spans="1:20" ht="12.75">
      <c r="A44" s="16" t="s">
        <v>40</v>
      </c>
      <c r="B44" s="12" t="s">
        <v>124</v>
      </c>
      <c r="G44">
        <v>27</v>
      </c>
      <c r="H44">
        <v>25</v>
      </c>
      <c r="T44" s="5">
        <f t="shared" si="0"/>
        <v>52</v>
      </c>
    </row>
    <row r="45" spans="1:20" ht="12.75">
      <c r="A45" s="16" t="s">
        <v>185</v>
      </c>
      <c r="B45" s="12" t="s">
        <v>186</v>
      </c>
      <c r="H45">
        <v>21</v>
      </c>
      <c r="I45">
        <v>28</v>
      </c>
      <c r="T45" s="5">
        <f t="shared" si="0"/>
        <v>49</v>
      </c>
    </row>
    <row r="46" spans="1:20" ht="12.75">
      <c r="A46" s="16" t="s">
        <v>40</v>
      </c>
      <c r="B46" s="12" t="s">
        <v>53</v>
      </c>
      <c r="C46">
        <v>21</v>
      </c>
      <c r="G46">
        <v>9</v>
      </c>
      <c r="H46">
        <v>16</v>
      </c>
      <c r="T46" s="5">
        <f t="shared" si="0"/>
        <v>46</v>
      </c>
    </row>
    <row r="47" spans="1:20" ht="12.75">
      <c r="A47" s="16" t="s">
        <v>129</v>
      </c>
      <c r="B47" s="12" t="s">
        <v>130</v>
      </c>
      <c r="G47">
        <v>17</v>
      </c>
      <c r="M47">
        <v>28</v>
      </c>
      <c r="T47" s="5">
        <f t="shared" si="0"/>
        <v>45</v>
      </c>
    </row>
    <row r="48" spans="1:20" ht="12.75">
      <c r="A48" s="16" t="s">
        <v>51</v>
      </c>
      <c r="B48" s="12" t="s">
        <v>52</v>
      </c>
      <c r="C48">
        <v>22</v>
      </c>
      <c r="N48">
        <v>23</v>
      </c>
      <c r="T48" s="5">
        <f t="shared" si="0"/>
        <v>45</v>
      </c>
    </row>
    <row r="49" spans="1:20" ht="12.75">
      <c r="A49" s="16" t="s">
        <v>125</v>
      </c>
      <c r="B49" s="12" t="s">
        <v>126</v>
      </c>
      <c r="G49">
        <v>21</v>
      </c>
      <c r="H49">
        <v>19</v>
      </c>
      <c r="T49" s="5">
        <f t="shared" si="0"/>
        <v>40</v>
      </c>
    </row>
    <row r="50" spans="1:20" ht="12.75">
      <c r="A50" s="16" t="s">
        <v>38</v>
      </c>
      <c r="B50" s="12" t="s">
        <v>153</v>
      </c>
      <c r="G50">
        <v>5</v>
      </c>
      <c r="I50">
        <v>16</v>
      </c>
      <c r="K50">
        <v>14</v>
      </c>
      <c r="M50">
        <v>5</v>
      </c>
      <c r="T50" s="5">
        <f t="shared" si="0"/>
        <v>40</v>
      </c>
    </row>
    <row r="51" spans="1:20" ht="12.75">
      <c r="A51" s="16" t="s">
        <v>55</v>
      </c>
      <c r="B51" s="12" t="s">
        <v>133</v>
      </c>
      <c r="G51">
        <v>8</v>
      </c>
      <c r="H51">
        <v>8</v>
      </c>
      <c r="M51">
        <v>24</v>
      </c>
      <c r="T51" s="5">
        <f aca="true" t="shared" si="1" ref="T51:T94">SUM(C51:R51)</f>
        <v>40</v>
      </c>
    </row>
    <row r="52" spans="1:20" ht="12.75">
      <c r="A52" s="16" t="s">
        <v>129</v>
      </c>
      <c r="B52" s="12" t="s">
        <v>190</v>
      </c>
      <c r="H52">
        <v>5</v>
      </c>
      <c r="I52">
        <v>15</v>
      </c>
      <c r="K52">
        <v>13</v>
      </c>
      <c r="M52">
        <v>5</v>
      </c>
      <c r="T52" s="5">
        <f t="shared" si="1"/>
        <v>38</v>
      </c>
    </row>
    <row r="53" spans="1:20" ht="12.75">
      <c r="A53" s="16" t="s">
        <v>61</v>
      </c>
      <c r="B53" s="12" t="s">
        <v>62</v>
      </c>
      <c r="C53">
        <v>14</v>
      </c>
      <c r="D53">
        <v>11</v>
      </c>
      <c r="G53">
        <v>5</v>
      </c>
      <c r="H53">
        <v>5</v>
      </c>
      <c r="T53" s="5">
        <f t="shared" si="1"/>
        <v>35</v>
      </c>
    </row>
    <row r="54" spans="1:20" ht="12.75">
      <c r="A54" s="16" t="s">
        <v>69</v>
      </c>
      <c r="B54" s="12" t="s">
        <v>70</v>
      </c>
      <c r="C54">
        <v>8</v>
      </c>
      <c r="D54">
        <v>10</v>
      </c>
      <c r="H54">
        <v>5</v>
      </c>
      <c r="M54">
        <v>11</v>
      </c>
      <c r="T54" s="5">
        <f t="shared" si="1"/>
        <v>34</v>
      </c>
    </row>
    <row r="55" spans="1:20" ht="12.75">
      <c r="A55" s="16" t="s">
        <v>93</v>
      </c>
      <c r="B55" s="12" t="s">
        <v>94</v>
      </c>
      <c r="D55">
        <v>8</v>
      </c>
      <c r="F55">
        <v>20</v>
      </c>
      <c r="G55">
        <v>5</v>
      </c>
      <c r="T55" s="5">
        <f t="shared" si="1"/>
        <v>33</v>
      </c>
    </row>
    <row r="56" spans="1:20" ht="12.75">
      <c r="A56" s="16" t="s">
        <v>2</v>
      </c>
      <c r="B56" s="12" t="s">
        <v>84</v>
      </c>
      <c r="D56">
        <v>22</v>
      </c>
      <c r="G56">
        <v>11</v>
      </c>
      <c r="T56" s="5">
        <f t="shared" si="1"/>
        <v>33</v>
      </c>
    </row>
    <row r="57" spans="1:20" ht="12.75">
      <c r="A57" s="16" t="s">
        <v>117</v>
      </c>
      <c r="B57" s="12" t="s">
        <v>150</v>
      </c>
      <c r="G57">
        <v>5</v>
      </c>
      <c r="H57">
        <v>5</v>
      </c>
      <c r="M57">
        <v>5</v>
      </c>
      <c r="P57">
        <v>18</v>
      </c>
      <c r="T57" s="5">
        <f t="shared" si="1"/>
        <v>33</v>
      </c>
    </row>
    <row r="58" spans="1:20" ht="12.75">
      <c r="A58" s="16" t="s">
        <v>117</v>
      </c>
      <c r="B58" s="12" t="s">
        <v>143</v>
      </c>
      <c r="G58">
        <v>5</v>
      </c>
      <c r="H58">
        <v>5</v>
      </c>
      <c r="I58">
        <v>20</v>
      </c>
      <c r="T58" s="5">
        <f t="shared" si="1"/>
        <v>30</v>
      </c>
    </row>
    <row r="59" spans="1:20" ht="12.75">
      <c r="A59" s="16" t="s">
        <v>55</v>
      </c>
      <c r="B59" s="12" t="s">
        <v>56</v>
      </c>
      <c r="C59">
        <v>17</v>
      </c>
      <c r="M59">
        <v>13</v>
      </c>
      <c r="T59" s="5">
        <f t="shared" si="1"/>
        <v>30</v>
      </c>
    </row>
    <row r="60" spans="1:20" ht="12.75">
      <c r="A60" s="16" t="s">
        <v>131</v>
      </c>
      <c r="B60" s="12" t="s">
        <v>132</v>
      </c>
      <c r="G60">
        <v>16</v>
      </c>
      <c r="H60">
        <v>13</v>
      </c>
      <c r="T60" s="5">
        <f t="shared" si="1"/>
        <v>29</v>
      </c>
    </row>
    <row r="61" spans="1:20" ht="12.75">
      <c r="A61" s="16" t="s">
        <v>44</v>
      </c>
      <c r="B61" s="12" t="s">
        <v>45</v>
      </c>
      <c r="C61">
        <v>26</v>
      </c>
      <c r="T61" s="5">
        <f t="shared" si="1"/>
        <v>26</v>
      </c>
    </row>
    <row r="62" spans="1:20" ht="12.75">
      <c r="A62" s="16" t="s">
        <v>205</v>
      </c>
      <c r="B62" s="12" t="s">
        <v>206</v>
      </c>
      <c r="M62">
        <v>26</v>
      </c>
      <c r="T62" s="5">
        <f t="shared" si="1"/>
        <v>26</v>
      </c>
    </row>
    <row r="63" spans="1:20" ht="12.75">
      <c r="A63" s="16" t="s">
        <v>67</v>
      </c>
      <c r="B63" s="12" t="s">
        <v>87</v>
      </c>
      <c r="D63">
        <v>20</v>
      </c>
      <c r="G63">
        <v>5</v>
      </c>
      <c r="T63" s="5">
        <f t="shared" si="1"/>
        <v>25</v>
      </c>
    </row>
    <row r="64" spans="1:20" ht="12.75">
      <c r="A64" s="16" t="s">
        <v>107</v>
      </c>
      <c r="B64" s="12" t="s">
        <v>108</v>
      </c>
      <c r="E64">
        <v>17</v>
      </c>
      <c r="G64">
        <v>6</v>
      </c>
      <c r="T64" s="5">
        <f t="shared" si="1"/>
        <v>23</v>
      </c>
    </row>
    <row r="65" spans="1:20" ht="12.75">
      <c r="A65" s="16" t="s">
        <v>156</v>
      </c>
      <c r="B65" s="12" t="s">
        <v>207</v>
      </c>
      <c r="M65">
        <v>23</v>
      </c>
      <c r="T65" s="5">
        <f t="shared" si="1"/>
        <v>23</v>
      </c>
    </row>
    <row r="66" spans="1:20" ht="12.75">
      <c r="A66" s="16" t="s">
        <v>115</v>
      </c>
      <c r="B66" s="12" t="s">
        <v>4</v>
      </c>
      <c r="F66">
        <v>17</v>
      </c>
      <c r="G66">
        <v>5</v>
      </c>
      <c r="T66" s="5">
        <f t="shared" si="1"/>
        <v>22</v>
      </c>
    </row>
    <row r="67" spans="1:20" ht="12.75">
      <c r="A67" s="16" t="s">
        <v>40</v>
      </c>
      <c r="B67" s="12" t="s">
        <v>196</v>
      </c>
      <c r="K67">
        <v>22</v>
      </c>
      <c r="T67" s="5">
        <f t="shared" si="1"/>
        <v>22</v>
      </c>
    </row>
    <row r="68" spans="1:20" ht="12.75">
      <c r="A68" s="16" t="s">
        <v>117</v>
      </c>
      <c r="B68" s="12" t="s">
        <v>191</v>
      </c>
      <c r="I68">
        <v>19</v>
      </c>
      <c r="T68" s="5">
        <f t="shared" si="1"/>
        <v>19</v>
      </c>
    </row>
    <row r="69" spans="1:20" ht="12.75">
      <c r="A69" s="16" t="s">
        <v>119</v>
      </c>
      <c r="B69" s="12" t="s">
        <v>148</v>
      </c>
      <c r="G69">
        <v>5</v>
      </c>
      <c r="M69">
        <v>12</v>
      </c>
      <c r="T69" s="5">
        <f t="shared" si="1"/>
        <v>17</v>
      </c>
    </row>
    <row r="70" spans="1:20" ht="12.75">
      <c r="A70" s="16" t="s">
        <v>208</v>
      </c>
      <c r="B70" s="12" t="s">
        <v>209</v>
      </c>
      <c r="M70">
        <v>17</v>
      </c>
      <c r="T70" s="5">
        <f t="shared" si="1"/>
        <v>17</v>
      </c>
    </row>
    <row r="71" spans="1:20" ht="12.75">
      <c r="A71" s="16" t="s">
        <v>91</v>
      </c>
      <c r="B71" s="12" t="s">
        <v>220</v>
      </c>
      <c r="P71">
        <v>17</v>
      </c>
      <c r="T71" s="5">
        <f t="shared" si="1"/>
        <v>17</v>
      </c>
    </row>
    <row r="72" spans="1:20" ht="12.75">
      <c r="A72" s="16" t="s">
        <v>8</v>
      </c>
      <c r="B72" s="12" t="s">
        <v>7</v>
      </c>
      <c r="G72">
        <v>10</v>
      </c>
      <c r="H72">
        <v>6</v>
      </c>
      <c r="T72" s="5">
        <f t="shared" si="1"/>
        <v>16</v>
      </c>
    </row>
    <row r="73" spans="1:20" ht="12.75">
      <c r="A73" s="16" t="s">
        <v>105</v>
      </c>
      <c r="B73" s="12" t="s">
        <v>135</v>
      </c>
      <c r="G73">
        <v>5</v>
      </c>
      <c r="H73">
        <v>11</v>
      </c>
      <c r="T73" s="5">
        <f t="shared" si="1"/>
        <v>16</v>
      </c>
    </row>
    <row r="74" spans="1:20" ht="12.75">
      <c r="A74" s="16" t="s">
        <v>38</v>
      </c>
      <c r="B74" s="12" t="s">
        <v>221</v>
      </c>
      <c r="P74">
        <v>16</v>
      </c>
      <c r="T74" s="5">
        <f t="shared" si="1"/>
        <v>16</v>
      </c>
    </row>
    <row r="75" spans="1:20" ht="12.75">
      <c r="A75" s="16" t="s">
        <v>187</v>
      </c>
      <c r="B75" s="12" t="s">
        <v>188</v>
      </c>
      <c r="H75">
        <v>5</v>
      </c>
      <c r="M75">
        <v>10</v>
      </c>
      <c r="T75" s="5">
        <f t="shared" si="1"/>
        <v>15</v>
      </c>
    </row>
    <row r="76" spans="1:20" ht="12.75">
      <c r="A76" s="16" t="s">
        <v>111</v>
      </c>
      <c r="B76" s="12" t="s">
        <v>96</v>
      </c>
      <c r="E76">
        <v>14</v>
      </c>
      <c r="T76" s="5">
        <f t="shared" si="1"/>
        <v>14</v>
      </c>
    </row>
    <row r="77" spans="1:20" ht="12.75">
      <c r="A77" s="16" t="s">
        <v>16</v>
      </c>
      <c r="B77" s="12" t="s">
        <v>71</v>
      </c>
      <c r="C77">
        <v>7</v>
      </c>
      <c r="D77">
        <v>7</v>
      </c>
      <c r="T77" s="5">
        <f t="shared" si="1"/>
        <v>14</v>
      </c>
    </row>
    <row r="78" spans="1:20" ht="12.75">
      <c r="A78" s="16" t="s">
        <v>210</v>
      </c>
      <c r="B78" s="12" t="s">
        <v>211</v>
      </c>
      <c r="M78">
        <v>14</v>
      </c>
      <c r="T78" s="5">
        <f t="shared" si="1"/>
        <v>14</v>
      </c>
    </row>
    <row r="79" spans="1:20" ht="12.75">
      <c r="A79" s="16" t="s">
        <v>63</v>
      </c>
      <c r="B79" s="12" t="s">
        <v>64</v>
      </c>
      <c r="C79">
        <v>13</v>
      </c>
      <c r="T79" s="5">
        <f t="shared" si="1"/>
        <v>13</v>
      </c>
    </row>
    <row r="80" spans="1:20" ht="12.75">
      <c r="A80" s="16" t="s">
        <v>151</v>
      </c>
      <c r="B80" s="12" t="s">
        <v>152</v>
      </c>
      <c r="G80">
        <v>5</v>
      </c>
      <c r="M80">
        <v>7</v>
      </c>
      <c r="T80" s="5">
        <f t="shared" si="1"/>
        <v>12</v>
      </c>
    </row>
    <row r="81" spans="1:20" ht="12.75">
      <c r="A81" s="17" t="s">
        <v>78</v>
      </c>
      <c r="B81" s="14" t="s">
        <v>155</v>
      </c>
      <c r="G81">
        <v>5</v>
      </c>
      <c r="H81">
        <v>5</v>
      </c>
      <c r="T81" s="5">
        <f t="shared" si="1"/>
        <v>10</v>
      </c>
    </row>
    <row r="82" spans="1:20" ht="12.75">
      <c r="A82" s="16" t="s">
        <v>40</v>
      </c>
      <c r="B82" s="12" t="s">
        <v>149</v>
      </c>
      <c r="G82">
        <v>5</v>
      </c>
      <c r="H82">
        <v>5</v>
      </c>
      <c r="T82" s="5">
        <f t="shared" si="1"/>
        <v>10</v>
      </c>
    </row>
    <row r="83" spans="1:20" ht="12.75">
      <c r="A83" s="16" t="s">
        <v>117</v>
      </c>
      <c r="B83" s="12" t="s">
        <v>138</v>
      </c>
      <c r="G83">
        <v>5</v>
      </c>
      <c r="H83">
        <v>5</v>
      </c>
      <c r="T83" s="5">
        <f t="shared" si="1"/>
        <v>10</v>
      </c>
    </row>
    <row r="84" spans="1:20" ht="12.75">
      <c r="A84" s="16" t="s">
        <v>212</v>
      </c>
      <c r="B84" s="12" t="s">
        <v>213</v>
      </c>
      <c r="M84">
        <v>6</v>
      </c>
      <c r="T84" s="5">
        <f t="shared" si="1"/>
        <v>6</v>
      </c>
    </row>
    <row r="85" spans="1:20" ht="12.75">
      <c r="A85" s="16" t="s">
        <v>40</v>
      </c>
      <c r="B85" s="12" t="s">
        <v>144</v>
      </c>
      <c r="G85">
        <v>5</v>
      </c>
      <c r="T85" s="5">
        <f t="shared" si="1"/>
        <v>5</v>
      </c>
    </row>
    <row r="86" spans="1:20" ht="12.75">
      <c r="A86" s="16" t="s">
        <v>105</v>
      </c>
      <c r="B86" s="12" t="s">
        <v>154</v>
      </c>
      <c r="G86">
        <v>5</v>
      </c>
      <c r="T86" s="5">
        <f t="shared" si="1"/>
        <v>5</v>
      </c>
    </row>
    <row r="87" spans="1:20" ht="12.75">
      <c r="A87" s="16" t="s">
        <v>136</v>
      </c>
      <c r="B87" s="12" t="s">
        <v>137</v>
      </c>
      <c r="G87">
        <v>5</v>
      </c>
      <c r="T87" s="5">
        <f t="shared" si="1"/>
        <v>5</v>
      </c>
    </row>
    <row r="88" spans="1:20" ht="12.75">
      <c r="A88" s="16" t="s">
        <v>91</v>
      </c>
      <c r="B88" s="12" t="s">
        <v>139</v>
      </c>
      <c r="G88">
        <v>5</v>
      </c>
      <c r="T88" s="5">
        <f t="shared" si="1"/>
        <v>5</v>
      </c>
    </row>
    <row r="89" spans="1:20" ht="12.75">
      <c r="A89" s="16" t="s">
        <v>91</v>
      </c>
      <c r="B89" s="12" t="s">
        <v>145</v>
      </c>
      <c r="G89">
        <v>5</v>
      </c>
      <c r="T89" s="5">
        <f t="shared" si="1"/>
        <v>5</v>
      </c>
    </row>
    <row r="90" spans="1:20" ht="12.75">
      <c r="A90" s="16" t="s">
        <v>141</v>
      </c>
      <c r="B90" s="12" t="s">
        <v>142</v>
      </c>
      <c r="G90">
        <v>5</v>
      </c>
      <c r="T90" s="5">
        <f t="shared" si="1"/>
        <v>5</v>
      </c>
    </row>
    <row r="91" spans="1:20" ht="12.75">
      <c r="A91" s="16" t="s">
        <v>146</v>
      </c>
      <c r="B91" s="12" t="s">
        <v>147</v>
      </c>
      <c r="G91">
        <v>5</v>
      </c>
      <c r="T91" s="5">
        <f t="shared" si="1"/>
        <v>5</v>
      </c>
    </row>
    <row r="92" spans="1:20" ht="12.75">
      <c r="A92" s="16" t="s">
        <v>117</v>
      </c>
      <c r="B92" s="12" t="s">
        <v>189</v>
      </c>
      <c r="H92">
        <v>5</v>
      </c>
      <c r="T92" s="5">
        <f t="shared" si="1"/>
        <v>5</v>
      </c>
    </row>
    <row r="93" spans="1:20" ht="12.75">
      <c r="A93" s="16" t="s">
        <v>40</v>
      </c>
      <c r="B93" s="12" t="s">
        <v>214</v>
      </c>
      <c r="M93">
        <v>5</v>
      </c>
      <c r="T93" s="5">
        <f t="shared" si="1"/>
        <v>5</v>
      </c>
    </row>
    <row r="94" spans="1:20" ht="12.75">
      <c r="A94" s="16" t="s">
        <v>111</v>
      </c>
      <c r="B94" s="12" t="s">
        <v>215</v>
      </c>
      <c r="M94">
        <v>5</v>
      </c>
      <c r="T94" s="5">
        <f t="shared" si="1"/>
        <v>5</v>
      </c>
    </row>
    <row r="95" spans="1:2" ht="12.75">
      <c r="A95" s="16"/>
      <c r="B95" s="12"/>
    </row>
    <row r="96" spans="1:2" ht="12.75">
      <c r="A96" s="16"/>
      <c r="B96" s="12"/>
    </row>
    <row r="97" spans="1:2" ht="12.75">
      <c r="A97" s="16"/>
      <c r="B97" s="12"/>
    </row>
    <row r="98" spans="1:2" ht="12.75">
      <c r="A98" s="16"/>
      <c r="B98" s="12"/>
    </row>
    <row r="99" spans="1:2" ht="12.75">
      <c r="A99" s="16"/>
      <c r="B99" s="12"/>
    </row>
    <row r="100" spans="1:2" ht="12.75">
      <c r="A100" s="16"/>
      <c r="B100" s="12"/>
    </row>
    <row r="101" spans="1:2" ht="12.75">
      <c r="A101" s="16"/>
      <c r="B101" s="12"/>
    </row>
    <row r="102" spans="1:2" ht="12.75">
      <c r="A102" s="16"/>
      <c r="B102" s="12"/>
    </row>
    <row r="103" spans="1:2" ht="12.75">
      <c r="A103" s="16"/>
      <c r="B103" s="12"/>
    </row>
    <row r="104" spans="1:2" ht="12.75">
      <c r="A104" s="16"/>
      <c r="B104" s="12"/>
    </row>
    <row r="105" spans="1:2" ht="12.75">
      <c r="A105" s="16"/>
      <c r="B105" s="12"/>
    </row>
    <row r="106" spans="1:2" ht="12.75">
      <c r="A106" s="16"/>
      <c r="B106" s="12"/>
    </row>
    <row r="107" spans="1:2" ht="12.75">
      <c r="A107" s="16"/>
      <c r="B107" s="12"/>
    </row>
    <row r="108" spans="1:2" ht="12.75">
      <c r="A108" s="16"/>
      <c r="B108" s="12"/>
    </row>
    <row r="109" spans="1:2" ht="12.75">
      <c r="A109" s="16"/>
      <c r="B109" s="12"/>
    </row>
    <row r="110" spans="1:2" ht="12.75">
      <c r="A110" s="16"/>
      <c r="B110" s="12"/>
    </row>
    <row r="111" spans="1:2" ht="12.75">
      <c r="A111" s="16"/>
      <c r="B111" s="12"/>
    </row>
    <row r="112" spans="1:2" ht="12.75">
      <c r="A112" s="16"/>
      <c r="B112" s="12"/>
    </row>
    <row r="113" spans="1:2" ht="12.75">
      <c r="A113" s="16"/>
      <c r="B113" s="12"/>
    </row>
    <row r="114" spans="1:2" ht="12.75">
      <c r="A114" s="16"/>
      <c r="B114" s="12"/>
    </row>
    <row r="115" spans="1:2" ht="12.75">
      <c r="A115" s="16"/>
      <c r="B115" s="12"/>
    </row>
    <row r="116" spans="1:2" ht="12.75">
      <c r="A116" s="16"/>
      <c r="B116" s="12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12.7109375" style="0" customWidth="1"/>
    <col min="3" max="7" width="4.28125" style="0" customWidth="1"/>
    <col min="8" max="9" width="4.28125" style="11" customWidth="1"/>
    <col min="10" max="11" width="4.28125" style="0" customWidth="1"/>
    <col min="12" max="19" width="4.28125" style="11" customWidth="1"/>
    <col min="20" max="21" width="4.28125" style="0" customWidth="1"/>
  </cols>
  <sheetData>
    <row r="1" spans="1:22" ht="144">
      <c r="A1" s="69">
        <v>2007</v>
      </c>
      <c r="C1" s="8" t="s">
        <v>290</v>
      </c>
      <c r="D1" s="8" t="s">
        <v>291</v>
      </c>
      <c r="E1" s="8" t="s">
        <v>292</v>
      </c>
      <c r="F1" s="8" t="s">
        <v>276</v>
      </c>
      <c r="G1" s="8" t="s">
        <v>531</v>
      </c>
      <c r="H1" s="8" t="s">
        <v>532</v>
      </c>
      <c r="I1" s="8" t="s">
        <v>279</v>
      </c>
      <c r="J1" s="8" t="s">
        <v>533</v>
      </c>
      <c r="K1" s="8" t="s">
        <v>282</v>
      </c>
      <c r="L1" s="8" t="s">
        <v>470</v>
      </c>
      <c r="M1" s="8" t="s">
        <v>283</v>
      </c>
      <c r="N1" s="8" t="s">
        <v>534</v>
      </c>
      <c r="O1" s="8" t="s">
        <v>535</v>
      </c>
      <c r="P1" s="8" t="s">
        <v>285</v>
      </c>
      <c r="Q1" s="8" t="s">
        <v>286</v>
      </c>
      <c r="R1" s="8" t="s">
        <v>287</v>
      </c>
      <c r="S1" s="8" t="s">
        <v>288</v>
      </c>
      <c r="T1" s="3"/>
      <c r="U1" s="8" t="s">
        <v>17</v>
      </c>
      <c r="V1" s="68" t="s">
        <v>546</v>
      </c>
    </row>
    <row r="2" spans="1:21" ht="12.75">
      <c r="A2" s="1"/>
      <c r="C2" s="11"/>
      <c r="D2" s="11"/>
      <c r="E2" s="11"/>
      <c r="F2" s="11"/>
      <c r="G2" s="11"/>
      <c r="J2" s="11"/>
      <c r="K2" s="11"/>
      <c r="U2" s="9"/>
    </row>
    <row r="3" spans="1:22" s="66" customFormat="1" ht="12.75">
      <c r="A3" s="64" t="s">
        <v>312</v>
      </c>
      <c r="B3" s="64" t="s">
        <v>313</v>
      </c>
      <c r="C3" s="61">
        <v>28</v>
      </c>
      <c r="D3" s="61">
        <v>29</v>
      </c>
      <c r="E3" s="61">
        <v>28</v>
      </c>
      <c r="F3" s="61">
        <v>29</v>
      </c>
      <c r="G3" s="61">
        <v>27</v>
      </c>
      <c r="H3" s="61">
        <v>28</v>
      </c>
      <c r="I3" s="61">
        <v>27</v>
      </c>
      <c r="J3" s="61"/>
      <c r="K3" s="61">
        <v>28</v>
      </c>
      <c r="L3" s="61">
        <v>27</v>
      </c>
      <c r="M3" s="61">
        <v>26</v>
      </c>
      <c r="N3" s="61"/>
      <c r="O3" s="61">
        <v>28</v>
      </c>
      <c r="P3" s="61"/>
      <c r="Q3" s="61">
        <v>24</v>
      </c>
      <c r="R3" s="61">
        <v>28</v>
      </c>
      <c r="S3" s="61">
        <v>26</v>
      </c>
      <c r="U3" s="61">
        <f aca="true" t="shared" si="0" ref="U3:U34">SUM(C3:T3)</f>
        <v>383</v>
      </c>
      <c r="V3" s="61" t="s">
        <v>539</v>
      </c>
    </row>
    <row r="4" spans="1:22" s="66" customFormat="1" ht="12.75">
      <c r="A4" s="64" t="s">
        <v>399</v>
      </c>
      <c r="B4" s="64" t="s">
        <v>29</v>
      </c>
      <c r="C4" s="61">
        <v>27</v>
      </c>
      <c r="D4" s="61">
        <v>27</v>
      </c>
      <c r="E4" s="61">
        <v>24</v>
      </c>
      <c r="F4" s="61">
        <v>22</v>
      </c>
      <c r="G4" s="61">
        <v>21</v>
      </c>
      <c r="H4" s="61"/>
      <c r="I4" s="61">
        <v>25</v>
      </c>
      <c r="J4" s="61">
        <v>26</v>
      </c>
      <c r="K4" s="61">
        <v>27</v>
      </c>
      <c r="L4" s="61">
        <v>24</v>
      </c>
      <c r="M4" s="61">
        <v>25</v>
      </c>
      <c r="N4" s="61"/>
      <c r="O4" s="61">
        <v>27</v>
      </c>
      <c r="P4" s="61">
        <v>27</v>
      </c>
      <c r="Q4" s="61">
        <v>23</v>
      </c>
      <c r="R4" s="61">
        <v>27</v>
      </c>
      <c r="S4" s="61">
        <v>24</v>
      </c>
      <c r="U4" s="61">
        <f t="shared" si="0"/>
        <v>376</v>
      </c>
      <c r="V4" s="61" t="s">
        <v>540</v>
      </c>
    </row>
    <row r="5" spans="1:21" ht="12.75">
      <c r="A5" s="12" t="s">
        <v>525</v>
      </c>
      <c r="B5" s="12" t="s">
        <v>526</v>
      </c>
      <c r="C5" s="11"/>
      <c r="D5" s="11"/>
      <c r="E5" s="11"/>
      <c r="F5" s="11">
        <v>26</v>
      </c>
      <c r="G5" s="11">
        <v>28</v>
      </c>
      <c r="H5" s="11">
        <v>30</v>
      </c>
      <c r="I5" s="11">
        <v>28</v>
      </c>
      <c r="J5" s="11">
        <v>28</v>
      </c>
      <c r="K5" s="11">
        <v>29</v>
      </c>
      <c r="M5" s="11">
        <v>27</v>
      </c>
      <c r="O5" s="11">
        <v>30</v>
      </c>
      <c r="P5" s="11">
        <v>28</v>
      </c>
      <c r="U5" s="9">
        <f t="shared" si="0"/>
        <v>254</v>
      </c>
    </row>
    <row r="6" spans="1:22" s="5" customFormat="1" ht="12.75">
      <c r="A6" s="62" t="s">
        <v>166</v>
      </c>
      <c r="B6" s="62" t="s">
        <v>165</v>
      </c>
      <c r="C6" s="61">
        <v>19</v>
      </c>
      <c r="D6" s="61"/>
      <c r="E6" s="61">
        <v>20</v>
      </c>
      <c r="F6" s="61">
        <v>17</v>
      </c>
      <c r="G6" s="61">
        <v>15</v>
      </c>
      <c r="H6" s="61">
        <v>22</v>
      </c>
      <c r="I6" s="61">
        <v>18</v>
      </c>
      <c r="J6" s="61"/>
      <c r="K6" s="61">
        <v>24</v>
      </c>
      <c r="L6" s="61">
        <v>18</v>
      </c>
      <c r="M6" s="61">
        <v>22</v>
      </c>
      <c r="N6" s="61"/>
      <c r="O6" s="61"/>
      <c r="P6" s="61">
        <v>25</v>
      </c>
      <c r="Q6" s="61"/>
      <c r="R6" s="61">
        <v>25</v>
      </c>
      <c r="S6" s="61"/>
      <c r="T6" s="66"/>
      <c r="U6" s="61">
        <f t="shared" si="0"/>
        <v>225</v>
      </c>
      <c r="V6" s="61" t="s">
        <v>541</v>
      </c>
    </row>
    <row r="7" spans="1:21" ht="12.75">
      <c r="A7" s="12" t="s">
        <v>138</v>
      </c>
      <c r="B7" s="12" t="s">
        <v>5</v>
      </c>
      <c r="C7" s="11">
        <v>25</v>
      </c>
      <c r="D7" s="11">
        <v>24</v>
      </c>
      <c r="E7" s="11">
        <v>21</v>
      </c>
      <c r="F7" s="11">
        <v>18</v>
      </c>
      <c r="G7" s="11">
        <v>20</v>
      </c>
      <c r="H7" s="11">
        <v>24</v>
      </c>
      <c r="I7" s="11">
        <v>20</v>
      </c>
      <c r="J7" s="11"/>
      <c r="K7" s="11">
        <v>25</v>
      </c>
      <c r="L7" s="11">
        <v>21</v>
      </c>
      <c r="U7" s="9">
        <f t="shared" si="0"/>
        <v>198</v>
      </c>
    </row>
    <row r="8" spans="1:21" ht="12.75">
      <c r="A8" s="13" t="s">
        <v>430</v>
      </c>
      <c r="B8" s="13" t="s">
        <v>431</v>
      </c>
      <c r="C8" s="11">
        <v>29</v>
      </c>
      <c r="D8" s="11">
        <v>28</v>
      </c>
      <c r="E8" s="11">
        <v>25</v>
      </c>
      <c r="F8" s="11">
        <v>27</v>
      </c>
      <c r="G8" s="11"/>
      <c r="H8" s="11">
        <v>27</v>
      </c>
      <c r="I8" s="11">
        <v>26</v>
      </c>
      <c r="J8" s="11"/>
      <c r="K8" s="11"/>
      <c r="L8" s="11">
        <v>26</v>
      </c>
      <c r="U8" s="9">
        <f t="shared" si="0"/>
        <v>188</v>
      </c>
    </row>
    <row r="9" spans="1:21" ht="12.75">
      <c r="A9" s="13" t="s">
        <v>372</v>
      </c>
      <c r="B9" s="13" t="s">
        <v>1</v>
      </c>
      <c r="C9" s="11"/>
      <c r="D9" s="11">
        <v>25</v>
      </c>
      <c r="E9" s="11">
        <v>22</v>
      </c>
      <c r="F9" s="11">
        <v>24</v>
      </c>
      <c r="G9" s="11">
        <v>24</v>
      </c>
      <c r="I9" s="11">
        <v>23</v>
      </c>
      <c r="J9" s="11">
        <v>24</v>
      </c>
      <c r="K9" s="11"/>
      <c r="L9" s="11">
        <v>22</v>
      </c>
      <c r="Q9" s="11">
        <v>22</v>
      </c>
      <c r="U9" s="9">
        <f t="shared" si="0"/>
        <v>186</v>
      </c>
    </row>
    <row r="10" spans="1:21" ht="12.75">
      <c r="A10" s="18" t="s">
        <v>0</v>
      </c>
      <c r="B10" s="18" t="s">
        <v>1</v>
      </c>
      <c r="C10" s="11"/>
      <c r="D10" s="11"/>
      <c r="E10" s="11"/>
      <c r="F10" s="11">
        <v>30</v>
      </c>
      <c r="G10" s="11">
        <v>30</v>
      </c>
      <c r="I10" s="11">
        <v>30</v>
      </c>
      <c r="J10" s="11"/>
      <c r="K10" s="11"/>
      <c r="L10" s="11">
        <v>30</v>
      </c>
      <c r="Q10" s="11">
        <v>27</v>
      </c>
      <c r="U10" s="9">
        <f t="shared" si="0"/>
        <v>147</v>
      </c>
    </row>
    <row r="11" spans="1:22" s="66" customFormat="1" ht="12.75">
      <c r="A11" s="62" t="s">
        <v>297</v>
      </c>
      <c r="B11" s="62" t="s">
        <v>446</v>
      </c>
      <c r="C11" s="61"/>
      <c r="D11" s="61"/>
      <c r="E11" s="61"/>
      <c r="F11" s="61">
        <v>14</v>
      </c>
      <c r="G11" s="61">
        <v>17</v>
      </c>
      <c r="H11" s="61"/>
      <c r="I11" s="61">
        <v>17</v>
      </c>
      <c r="J11" s="61"/>
      <c r="K11" s="61"/>
      <c r="L11" s="61">
        <v>19</v>
      </c>
      <c r="M11" s="61"/>
      <c r="N11" s="61"/>
      <c r="O11" s="61"/>
      <c r="P11" s="61">
        <v>26</v>
      </c>
      <c r="Q11" s="61"/>
      <c r="R11" s="61">
        <v>26</v>
      </c>
      <c r="S11" s="61">
        <v>25</v>
      </c>
      <c r="U11" s="61">
        <f t="shared" si="0"/>
        <v>144</v>
      </c>
      <c r="V11" s="61" t="s">
        <v>544</v>
      </c>
    </row>
    <row r="12" spans="1:21" ht="12.75">
      <c r="A12" s="18" t="s">
        <v>13</v>
      </c>
      <c r="B12" s="18" t="s">
        <v>424</v>
      </c>
      <c r="C12" s="11"/>
      <c r="D12" s="11"/>
      <c r="E12" s="11"/>
      <c r="F12" s="11"/>
      <c r="G12" s="11">
        <v>29</v>
      </c>
      <c r="I12" s="11">
        <v>29</v>
      </c>
      <c r="J12" s="11"/>
      <c r="K12" s="11"/>
      <c r="L12" s="11">
        <v>28</v>
      </c>
      <c r="Q12" s="11">
        <v>28</v>
      </c>
      <c r="S12" s="11">
        <v>29</v>
      </c>
      <c r="U12" s="9">
        <f t="shared" si="0"/>
        <v>143</v>
      </c>
    </row>
    <row r="13" spans="1:21" ht="12.75">
      <c r="A13" s="12" t="s">
        <v>444</v>
      </c>
      <c r="B13" s="12" t="s">
        <v>445</v>
      </c>
      <c r="C13" s="11"/>
      <c r="D13" s="11"/>
      <c r="E13" s="11"/>
      <c r="F13" s="11">
        <v>21</v>
      </c>
      <c r="G13" s="11">
        <v>23</v>
      </c>
      <c r="I13" s="11">
        <v>21</v>
      </c>
      <c r="J13" s="11">
        <v>25</v>
      </c>
      <c r="K13" s="11">
        <v>26</v>
      </c>
      <c r="L13" s="11">
        <v>23</v>
      </c>
      <c r="U13" s="9">
        <f t="shared" si="0"/>
        <v>139</v>
      </c>
    </row>
    <row r="14" spans="1:21" ht="12.75">
      <c r="A14" s="13" t="s">
        <v>416</v>
      </c>
      <c r="B14" s="13" t="s">
        <v>417</v>
      </c>
      <c r="C14" s="11"/>
      <c r="D14" s="11"/>
      <c r="E14" s="11">
        <v>27</v>
      </c>
      <c r="F14" s="11"/>
      <c r="G14" s="11"/>
      <c r="H14" s="11">
        <v>26</v>
      </c>
      <c r="J14" s="11">
        <v>27</v>
      </c>
      <c r="K14" s="11"/>
      <c r="Q14" s="11">
        <v>25</v>
      </c>
      <c r="S14" s="11">
        <v>27</v>
      </c>
      <c r="U14" s="9">
        <f t="shared" si="0"/>
        <v>132</v>
      </c>
    </row>
    <row r="15" spans="1:21" ht="12.75">
      <c r="A15" s="13" t="s">
        <v>418</v>
      </c>
      <c r="B15" s="13" t="s">
        <v>419</v>
      </c>
      <c r="C15" s="11">
        <v>30</v>
      </c>
      <c r="D15" s="11">
        <v>30</v>
      </c>
      <c r="E15" s="11">
        <v>30</v>
      </c>
      <c r="F15" s="11"/>
      <c r="G15" s="11"/>
      <c r="J15" s="11">
        <v>30</v>
      </c>
      <c r="K15" s="11"/>
      <c r="U15" s="9">
        <f t="shared" si="0"/>
        <v>120</v>
      </c>
    </row>
    <row r="16" spans="1:21" ht="12.75">
      <c r="A16" s="12" t="s">
        <v>563</v>
      </c>
      <c r="B16" s="12" t="s">
        <v>561</v>
      </c>
      <c r="C16" s="11"/>
      <c r="D16" s="11"/>
      <c r="E16" s="11"/>
      <c r="F16" s="11"/>
      <c r="G16" s="11"/>
      <c r="J16" s="11"/>
      <c r="K16" s="11"/>
      <c r="M16" s="11">
        <v>30</v>
      </c>
      <c r="P16" s="11">
        <v>30</v>
      </c>
      <c r="Q16" s="11">
        <v>30</v>
      </c>
      <c r="R16" s="11">
        <v>30</v>
      </c>
      <c r="U16" s="9">
        <f t="shared" si="0"/>
        <v>120</v>
      </c>
    </row>
    <row r="17" spans="1:21" ht="12.75">
      <c r="A17" s="18" t="s">
        <v>378</v>
      </c>
      <c r="B17" s="18" t="s">
        <v>379</v>
      </c>
      <c r="C17" s="11">
        <v>20</v>
      </c>
      <c r="D17" s="11"/>
      <c r="E17" s="11"/>
      <c r="F17" s="11">
        <v>5</v>
      </c>
      <c r="G17" s="11"/>
      <c r="H17" s="11">
        <v>21</v>
      </c>
      <c r="J17" s="11">
        <v>22</v>
      </c>
      <c r="K17" s="11"/>
      <c r="N17" s="11">
        <v>29</v>
      </c>
      <c r="P17" s="11">
        <v>22</v>
      </c>
      <c r="U17" s="9">
        <f t="shared" si="0"/>
        <v>119</v>
      </c>
    </row>
    <row r="18" spans="1:21" ht="12.75">
      <c r="A18" s="12" t="s">
        <v>536</v>
      </c>
      <c r="B18" s="12" t="s">
        <v>29</v>
      </c>
      <c r="C18" s="11"/>
      <c r="D18" s="11"/>
      <c r="E18" s="11">
        <v>29</v>
      </c>
      <c r="F18" s="11"/>
      <c r="G18" s="11"/>
      <c r="H18" s="11">
        <v>29</v>
      </c>
      <c r="J18" s="11">
        <v>29</v>
      </c>
      <c r="K18" s="11"/>
      <c r="M18" s="11">
        <v>28</v>
      </c>
      <c r="U18" s="9">
        <f t="shared" si="0"/>
        <v>115</v>
      </c>
    </row>
    <row r="19" spans="1:21" ht="12.75">
      <c r="A19" s="20" t="s">
        <v>159</v>
      </c>
      <c r="B19" s="20" t="s">
        <v>158</v>
      </c>
      <c r="C19" s="11"/>
      <c r="D19" s="11"/>
      <c r="E19" s="11"/>
      <c r="F19" s="11"/>
      <c r="G19" s="11"/>
      <c r="J19" s="11"/>
      <c r="K19" s="11"/>
      <c r="M19" s="11">
        <v>29</v>
      </c>
      <c r="O19" s="11">
        <v>29</v>
      </c>
      <c r="R19" s="11">
        <v>29</v>
      </c>
      <c r="S19" s="11">
        <v>28</v>
      </c>
      <c r="U19" s="9">
        <f t="shared" si="0"/>
        <v>115</v>
      </c>
    </row>
    <row r="20" spans="1:21" ht="12.75">
      <c r="A20" s="20" t="s">
        <v>96</v>
      </c>
      <c r="B20" s="20" t="s">
        <v>344</v>
      </c>
      <c r="C20" s="11"/>
      <c r="D20" s="11"/>
      <c r="E20" s="11"/>
      <c r="F20" s="11">
        <v>23</v>
      </c>
      <c r="G20" s="11">
        <v>25</v>
      </c>
      <c r="I20" s="11">
        <v>24</v>
      </c>
      <c r="J20" s="11"/>
      <c r="K20" s="11"/>
      <c r="L20" s="11">
        <v>25</v>
      </c>
      <c r="U20" s="9">
        <f t="shared" si="0"/>
        <v>97</v>
      </c>
    </row>
    <row r="21" spans="1:22" s="66" customFormat="1" ht="12.75">
      <c r="A21" s="65" t="s">
        <v>420</v>
      </c>
      <c r="B21" s="65" t="s">
        <v>421</v>
      </c>
      <c r="C21" s="61">
        <v>21</v>
      </c>
      <c r="D21" s="61"/>
      <c r="E21" s="61">
        <v>17</v>
      </c>
      <c r="F21" s="61">
        <v>13</v>
      </c>
      <c r="G21" s="61"/>
      <c r="H21" s="61">
        <v>20</v>
      </c>
      <c r="I21" s="61"/>
      <c r="J21" s="61"/>
      <c r="K21" s="61">
        <v>23</v>
      </c>
      <c r="L21" s="61"/>
      <c r="M21" s="61"/>
      <c r="N21" s="61"/>
      <c r="O21" s="61"/>
      <c r="P21" s="61"/>
      <c r="Q21" s="61"/>
      <c r="R21" s="61"/>
      <c r="S21" s="61"/>
      <c r="U21" s="61">
        <f t="shared" si="0"/>
        <v>94</v>
      </c>
      <c r="V21" s="61" t="s">
        <v>545</v>
      </c>
    </row>
    <row r="22" spans="1:23" ht="12.75">
      <c r="A22" s="12" t="s">
        <v>163</v>
      </c>
      <c r="B22" s="12" t="s">
        <v>162</v>
      </c>
      <c r="C22" s="11">
        <v>26</v>
      </c>
      <c r="D22" s="11">
        <v>23</v>
      </c>
      <c r="E22" s="11"/>
      <c r="F22" s="11">
        <v>19</v>
      </c>
      <c r="G22" s="11">
        <v>18</v>
      </c>
      <c r="J22" s="11"/>
      <c r="K22" s="11"/>
      <c r="U22" s="9">
        <f t="shared" si="0"/>
        <v>86</v>
      </c>
      <c r="V22" s="327" t="s">
        <v>457</v>
      </c>
      <c r="W22" s="328"/>
    </row>
    <row r="23" spans="1:23" ht="12.75">
      <c r="A23" s="12" t="s">
        <v>442</v>
      </c>
      <c r="B23" s="12" t="s">
        <v>443</v>
      </c>
      <c r="C23" s="11"/>
      <c r="D23" s="11"/>
      <c r="E23" s="11"/>
      <c r="F23" s="11">
        <v>16</v>
      </c>
      <c r="G23" s="11">
        <v>22</v>
      </c>
      <c r="H23" s="11">
        <v>25</v>
      </c>
      <c r="I23" s="11">
        <v>22</v>
      </c>
      <c r="J23" s="11"/>
      <c r="K23" s="11"/>
      <c r="U23" s="9">
        <f t="shared" si="0"/>
        <v>85</v>
      </c>
      <c r="V23" s="71"/>
      <c r="W23" s="72"/>
    </row>
    <row r="24" spans="1:23" ht="12.75">
      <c r="A24" s="18" t="s">
        <v>7</v>
      </c>
      <c r="B24" s="18" t="s">
        <v>222</v>
      </c>
      <c r="C24" s="11">
        <v>24</v>
      </c>
      <c r="D24" s="11"/>
      <c r="E24" s="11"/>
      <c r="F24" s="11">
        <v>20</v>
      </c>
      <c r="G24" s="11"/>
      <c r="I24" s="11">
        <v>19</v>
      </c>
      <c r="J24" s="11"/>
      <c r="K24" s="11"/>
      <c r="L24" s="11">
        <v>20</v>
      </c>
      <c r="U24" s="9">
        <f t="shared" si="0"/>
        <v>83</v>
      </c>
      <c r="V24" s="329" t="s">
        <v>454</v>
      </c>
      <c r="W24" s="330"/>
    </row>
    <row r="25" spans="1:23" ht="12.75">
      <c r="A25" s="18" t="s">
        <v>357</v>
      </c>
      <c r="B25" s="18" t="s">
        <v>358</v>
      </c>
      <c r="C25" s="11">
        <v>22</v>
      </c>
      <c r="D25" s="11">
        <v>26</v>
      </c>
      <c r="E25" s="11">
        <v>26</v>
      </c>
      <c r="F25" s="11"/>
      <c r="G25" s="11"/>
      <c r="J25" s="11"/>
      <c r="K25" s="11"/>
      <c r="U25" s="9">
        <f t="shared" si="0"/>
        <v>74</v>
      </c>
      <c r="V25" s="331" t="s">
        <v>455</v>
      </c>
      <c r="W25" s="330"/>
    </row>
    <row r="26" spans="1:23" ht="12.75">
      <c r="A26" s="12" t="s">
        <v>547</v>
      </c>
      <c r="B26" s="12" t="s">
        <v>203</v>
      </c>
      <c r="C26" s="11"/>
      <c r="D26" s="11"/>
      <c r="E26" s="11">
        <v>15</v>
      </c>
      <c r="F26" s="11">
        <v>12</v>
      </c>
      <c r="G26" s="11">
        <v>12</v>
      </c>
      <c r="J26" s="11"/>
      <c r="K26" s="11"/>
      <c r="L26" s="11">
        <v>16</v>
      </c>
      <c r="M26" s="11">
        <v>19</v>
      </c>
      <c r="U26" s="9">
        <f t="shared" si="0"/>
        <v>74</v>
      </c>
      <c r="V26" s="332" t="s">
        <v>456</v>
      </c>
      <c r="W26" s="330"/>
    </row>
    <row r="27" spans="1:21" ht="12.75">
      <c r="A27" s="12" t="s">
        <v>555</v>
      </c>
      <c r="B27" s="12" t="s">
        <v>549</v>
      </c>
      <c r="F27" s="11">
        <v>10</v>
      </c>
      <c r="G27" s="11">
        <v>13</v>
      </c>
      <c r="I27" s="11">
        <v>14</v>
      </c>
      <c r="L27" s="11">
        <v>17</v>
      </c>
      <c r="M27" s="11">
        <v>20</v>
      </c>
      <c r="U27" s="9">
        <f t="shared" si="0"/>
        <v>74</v>
      </c>
    </row>
    <row r="28" spans="1:23" ht="12.75">
      <c r="A28" s="12" t="s">
        <v>554</v>
      </c>
      <c r="B28" s="12" t="s">
        <v>327</v>
      </c>
      <c r="F28" s="11">
        <v>11</v>
      </c>
      <c r="I28" s="11">
        <v>15</v>
      </c>
      <c r="M28" s="11">
        <v>21</v>
      </c>
      <c r="P28" s="11">
        <v>24</v>
      </c>
      <c r="U28" s="9">
        <f t="shared" si="0"/>
        <v>71</v>
      </c>
      <c r="V28" s="24"/>
      <c r="W28" s="25" t="s">
        <v>463</v>
      </c>
    </row>
    <row r="29" spans="1:23" ht="12.75">
      <c r="A29" s="18" t="s">
        <v>332</v>
      </c>
      <c r="B29" s="18" t="s">
        <v>333</v>
      </c>
      <c r="C29" s="11"/>
      <c r="D29" s="11"/>
      <c r="E29" s="11"/>
      <c r="F29" s="11">
        <v>5</v>
      </c>
      <c r="G29" s="11">
        <v>9</v>
      </c>
      <c r="H29" s="11">
        <v>19</v>
      </c>
      <c r="I29" s="11">
        <v>7</v>
      </c>
      <c r="J29" s="11"/>
      <c r="K29" s="11"/>
      <c r="L29" s="11">
        <v>13</v>
      </c>
      <c r="M29" s="11">
        <v>14</v>
      </c>
      <c r="U29" s="9">
        <f t="shared" si="0"/>
        <v>67</v>
      </c>
      <c r="V29" s="9"/>
      <c r="W29" s="26" t="s">
        <v>529</v>
      </c>
    </row>
    <row r="30" spans="1:23" ht="12.75">
      <c r="A30" s="18" t="s">
        <v>428</v>
      </c>
      <c r="B30" s="18" t="s">
        <v>203</v>
      </c>
      <c r="C30" s="11"/>
      <c r="D30" s="11"/>
      <c r="E30" s="11">
        <v>18</v>
      </c>
      <c r="F30" s="11"/>
      <c r="G30" s="11"/>
      <c r="H30" s="11">
        <v>23</v>
      </c>
      <c r="J30" s="11"/>
      <c r="K30" s="11"/>
      <c r="M30" s="11">
        <v>24</v>
      </c>
      <c r="U30" s="9">
        <f t="shared" si="0"/>
        <v>65</v>
      </c>
      <c r="W30" s="26" t="s">
        <v>530</v>
      </c>
    </row>
    <row r="31" spans="1:21" ht="12.75">
      <c r="A31" s="12" t="s">
        <v>243</v>
      </c>
      <c r="B31" s="12" t="s">
        <v>550</v>
      </c>
      <c r="F31" s="11">
        <v>9</v>
      </c>
      <c r="G31" s="11">
        <v>14</v>
      </c>
      <c r="I31" s="11">
        <v>16</v>
      </c>
      <c r="J31" s="11">
        <v>23</v>
      </c>
      <c r="U31" s="9">
        <f t="shared" si="0"/>
        <v>62</v>
      </c>
    </row>
    <row r="32" spans="1:21" ht="12.75">
      <c r="A32" s="12" t="s">
        <v>375</v>
      </c>
      <c r="B32" s="12" t="s">
        <v>376</v>
      </c>
      <c r="C32" s="11"/>
      <c r="D32" s="11"/>
      <c r="E32" s="11"/>
      <c r="F32" s="11"/>
      <c r="G32" s="11"/>
      <c r="J32" s="11"/>
      <c r="K32" s="11">
        <v>30</v>
      </c>
      <c r="L32" s="11">
        <v>29</v>
      </c>
      <c r="U32" s="9">
        <f t="shared" si="0"/>
        <v>59</v>
      </c>
    </row>
    <row r="33" spans="1:21" ht="12.75">
      <c r="A33" s="12" t="s">
        <v>389</v>
      </c>
      <c r="B33" s="12" t="s">
        <v>390</v>
      </c>
      <c r="C33" s="11"/>
      <c r="D33" s="11"/>
      <c r="E33" s="11"/>
      <c r="F33" s="11"/>
      <c r="G33" s="11"/>
      <c r="J33" s="11"/>
      <c r="K33" s="11"/>
      <c r="Q33" s="11">
        <v>29</v>
      </c>
      <c r="S33" s="11">
        <v>30</v>
      </c>
      <c r="U33" s="9">
        <f t="shared" si="0"/>
        <v>59</v>
      </c>
    </row>
    <row r="34" spans="1:21" ht="12.75">
      <c r="A34" s="12" t="s">
        <v>564</v>
      </c>
      <c r="B34" s="12" t="s">
        <v>113</v>
      </c>
      <c r="C34" s="11"/>
      <c r="D34" s="11"/>
      <c r="E34" s="11"/>
      <c r="F34" s="11"/>
      <c r="G34" s="11"/>
      <c r="J34" s="11"/>
      <c r="K34" s="11"/>
      <c r="L34" s="11">
        <v>15</v>
      </c>
      <c r="M34" s="11">
        <v>17</v>
      </c>
      <c r="P34" s="11">
        <v>23</v>
      </c>
      <c r="U34" s="9">
        <f t="shared" si="0"/>
        <v>55</v>
      </c>
    </row>
    <row r="35" spans="1:21" ht="12.75">
      <c r="A35" s="18" t="s">
        <v>392</v>
      </c>
      <c r="B35" s="18" t="s">
        <v>113</v>
      </c>
      <c r="C35" s="11"/>
      <c r="D35" s="11"/>
      <c r="E35" s="11"/>
      <c r="F35" s="11">
        <v>25</v>
      </c>
      <c r="G35" s="11">
        <v>26</v>
      </c>
      <c r="J35" s="11"/>
      <c r="K35" s="11"/>
      <c r="U35" s="9">
        <f aca="true" t="shared" si="1" ref="U35:U66">SUM(C35:T35)</f>
        <v>51</v>
      </c>
    </row>
    <row r="36" spans="1:21" ht="12.75">
      <c r="A36" s="12" t="s">
        <v>537</v>
      </c>
      <c r="B36" s="12" t="s">
        <v>415</v>
      </c>
      <c r="C36" s="11"/>
      <c r="D36" s="11"/>
      <c r="E36" s="11">
        <v>16</v>
      </c>
      <c r="F36" s="11">
        <v>7</v>
      </c>
      <c r="G36" s="11"/>
      <c r="I36" s="11">
        <v>12</v>
      </c>
      <c r="J36" s="11"/>
      <c r="K36" s="11"/>
      <c r="L36" s="11">
        <v>14</v>
      </c>
      <c r="U36" s="9">
        <f t="shared" si="1"/>
        <v>49</v>
      </c>
    </row>
    <row r="37" spans="1:21" ht="12.75">
      <c r="A37" s="20" t="s">
        <v>169</v>
      </c>
      <c r="B37" s="20" t="s">
        <v>168</v>
      </c>
      <c r="C37" s="11"/>
      <c r="D37" s="11"/>
      <c r="E37" s="11"/>
      <c r="F37" s="11">
        <v>6</v>
      </c>
      <c r="G37" s="11"/>
      <c r="I37" s="11">
        <v>11</v>
      </c>
      <c r="J37" s="11"/>
      <c r="K37" s="11"/>
      <c r="N37" s="11">
        <v>28</v>
      </c>
      <c r="U37" s="9">
        <f t="shared" si="1"/>
        <v>45</v>
      </c>
    </row>
    <row r="38" spans="1:21" ht="12.75">
      <c r="A38" s="12" t="s">
        <v>555</v>
      </c>
      <c r="B38" s="12" t="s">
        <v>552</v>
      </c>
      <c r="F38" s="11">
        <v>5</v>
      </c>
      <c r="G38" s="11">
        <v>11</v>
      </c>
      <c r="I38" s="11">
        <v>9</v>
      </c>
      <c r="M38" s="11">
        <v>16</v>
      </c>
      <c r="U38" s="9">
        <f t="shared" si="1"/>
        <v>41</v>
      </c>
    </row>
    <row r="39" spans="1:21" ht="12.75">
      <c r="A39" s="13" t="s">
        <v>39</v>
      </c>
      <c r="B39" s="13" t="s">
        <v>165</v>
      </c>
      <c r="C39" s="11"/>
      <c r="D39" s="11"/>
      <c r="E39" s="11">
        <v>19</v>
      </c>
      <c r="F39" s="11"/>
      <c r="G39" s="11">
        <v>16</v>
      </c>
      <c r="J39" s="11"/>
      <c r="K39" s="11"/>
      <c r="U39" s="9">
        <f t="shared" si="1"/>
        <v>35</v>
      </c>
    </row>
    <row r="40" spans="1:21" ht="12.75">
      <c r="A40" s="12" t="s">
        <v>558</v>
      </c>
      <c r="B40" s="12" t="s">
        <v>559</v>
      </c>
      <c r="C40" s="11"/>
      <c r="D40" s="11"/>
      <c r="E40" s="11"/>
      <c r="F40" s="11"/>
      <c r="G40" s="11"/>
      <c r="H40" s="11">
        <v>18</v>
      </c>
      <c r="J40" s="11"/>
      <c r="K40" s="11"/>
      <c r="M40" s="11">
        <v>13</v>
      </c>
      <c r="U40" s="9">
        <f t="shared" si="1"/>
        <v>31</v>
      </c>
    </row>
    <row r="41" spans="1:21" ht="12.75">
      <c r="A41" s="12" t="s">
        <v>432</v>
      </c>
      <c r="B41" s="12" t="s">
        <v>203</v>
      </c>
      <c r="C41" s="11"/>
      <c r="D41" s="11"/>
      <c r="E41" s="11"/>
      <c r="F41" s="11"/>
      <c r="G41" s="11"/>
      <c r="J41" s="11"/>
      <c r="K41" s="11"/>
      <c r="N41" s="11">
        <v>30</v>
      </c>
      <c r="U41" s="9">
        <f t="shared" si="1"/>
        <v>30</v>
      </c>
    </row>
    <row r="42" spans="1:21" ht="12.75">
      <c r="A42" s="18" t="s">
        <v>183</v>
      </c>
      <c r="B42" s="18" t="s">
        <v>1</v>
      </c>
      <c r="C42" s="11"/>
      <c r="D42" s="11"/>
      <c r="E42" s="11"/>
      <c r="F42" s="11"/>
      <c r="G42" s="11"/>
      <c r="J42" s="11"/>
      <c r="K42" s="11"/>
      <c r="P42" s="11">
        <v>29</v>
      </c>
      <c r="U42" s="9">
        <f t="shared" si="1"/>
        <v>29</v>
      </c>
    </row>
    <row r="43" spans="1:21" ht="12.75">
      <c r="A43" s="12" t="s">
        <v>553</v>
      </c>
      <c r="B43" s="12" t="s">
        <v>548</v>
      </c>
      <c r="F43" s="11">
        <v>28</v>
      </c>
      <c r="U43" s="9">
        <f t="shared" si="1"/>
        <v>28</v>
      </c>
    </row>
    <row r="44" spans="1:21" ht="12.75">
      <c r="A44" s="12" t="s">
        <v>157</v>
      </c>
      <c r="B44" s="12" t="s">
        <v>376</v>
      </c>
      <c r="I44" s="11">
        <v>10</v>
      </c>
      <c r="M44" s="11">
        <v>18</v>
      </c>
      <c r="U44" s="9">
        <f t="shared" si="1"/>
        <v>28</v>
      </c>
    </row>
    <row r="45" spans="1:21" ht="12.75">
      <c r="A45" s="12" t="s">
        <v>414</v>
      </c>
      <c r="B45" s="12" t="s">
        <v>415</v>
      </c>
      <c r="C45" s="11"/>
      <c r="D45" s="11"/>
      <c r="E45" s="11"/>
      <c r="F45" s="11"/>
      <c r="G45" s="11"/>
      <c r="J45" s="11"/>
      <c r="K45" s="11"/>
      <c r="Q45" s="11">
        <v>26</v>
      </c>
      <c r="U45" s="9">
        <f t="shared" si="1"/>
        <v>26</v>
      </c>
    </row>
    <row r="46" spans="1:21" ht="12.75">
      <c r="A46" s="20" t="s">
        <v>350</v>
      </c>
      <c r="B46" s="20" t="s">
        <v>76</v>
      </c>
      <c r="C46" s="11">
        <v>23</v>
      </c>
      <c r="D46" s="11"/>
      <c r="E46" s="11"/>
      <c r="F46" s="11"/>
      <c r="G46" s="11"/>
      <c r="J46" s="11"/>
      <c r="K46" s="11"/>
      <c r="U46" s="9">
        <f t="shared" si="1"/>
        <v>23</v>
      </c>
    </row>
    <row r="47" spans="1:21" ht="12.75">
      <c r="A47" s="12" t="s">
        <v>166</v>
      </c>
      <c r="B47" s="12" t="s">
        <v>1</v>
      </c>
      <c r="C47" s="11"/>
      <c r="D47" s="11"/>
      <c r="E47" s="11">
        <v>23</v>
      </c>
      <c r="F47" s="11"/>
      <c r="G47" s="11"/>
      <c r="J47" s="11"/>
      <c r="K47" s="11"/>
      <c r="U47" s="9">
        <f t="shared" si="1"/>
        <v>23</v>
      </c>
    </row>
    <row r="48" spans="1:21" ht="12.75">
      <c r="A48" s="12" t="s">
        <v>153</v>
      </c>
      <c r="B48" s="12" t="s">
        <v>354</v>
      </c>
      <c r="C48" s="11"/>
      <c r="D48" s="11"/>
      <c r="E48" s="11"/>
      <c r="F48" s="11"/>
      <c r="G48" s="11"/>
      <c r="J48" s="11"/>
      <c r="K48" s="11"/>
      <c r="M48" s="11">
        <v>23</v>
      </c>
      <c r="U48" s="9">
        <f t="shared" si="1"/>
        <v>23</v>
      </c>
    </row>
    <row r="49" spans="1:21" ht="12.75">
      <c r="A49" s="12" t="s">
        <v>10</v>
      </c>
      <c r="B49" s="12" t="s">
        <v>551</v>
      </c>
      <c r="F49" s="11">
        <v>8</v>
      </c>
      <c r="I49" s="11">
        <v>13</v>
      </c>
      <c r="U49" s="9">
        <f t="shared" si="1"/>
        <v>21</v>
      </c>
    </row>
    <row r="50" spans="1:21" ht="12.75">
      <c r="A50" s="12" t="s">
        <v>556</v>
      </c>
      <c r="B50" s="12" t="s">
        <v>162</v>
      </c>
      <c r="F50" s="11">
        <v>5</v>
      </c>
      <c r="M50" s="11">
        <v>15</v>
      </c>
      <c r="U50" s="9">
        <f t="shared" si="1"/>
        <v>20</v>
      </c>
    </row>
    <row r="51" spans="1:21" ht="12.75">
      <c r="A51" s="12" t="s">
        <v>272</v>
      </c>
      <c r="B51" s="12" t="s">
        <v>178</v>
      </c>
      <c r="C51" s="11"/>
      <c r="D51" s="11"/>
      <c r="E51" s="11"/>
      <c r="F51" s="11"/>
      <c r="G51" s="11">
        <v>19</v>
      </c>
      <c r="J51" s="11"/>
      <c r="K51" s="11"/>
      <c r="U51" s="9">
        <f t="shared" si="1"/>
        <v>19</v>
      </c>
    </row>
    <row r="52" spans="1:21" ht="12.75">
      <c r="A52" s="18" t="s">
        <v>4</v>
      </c>
      <c r="B52" s="18" t="s">
        <v>5</v>
      </c>
      <c r="C52" s="11"/>
      <c r="D52" s="11"/>
      <c r="E52" s="11"/>
      <c r="F52" s="11">
        <v>15</v>
      </c>
      <c r="G52" s="11"/>
      <c r="J52" s="11"/>
      <c r="K52" s="11"/>
      <c r="U52" s="9">
        <f t="shared" si="1"/>
        <v>15</v>
      </c>
    </row>
    <row r="53" spans="1:21" ht="12.75">
      <c r="A53" s="12" t="s">
        <v>88</v>
      </c>
      <c r="B53" s="12" t="s">
        <v>538</v>
      </c>
      <c r="C53" s="11"/>
      <c r="D53" s="11"/>
      <c r="E53" s="11">
        <v>14</v>
      </c>
      <c r="F53" s="11"/>
      <c r="G53" s="11"/>
      <c r="J53" s="11"/>
      <c r="K53" s="11"/>
      <c r="U53" s="9">
        <f t="shared" si="1"/>
        <v>14</v>
      </c>
    </row>
    <row r="54" spans="1:21" ht="12.75">
      <c r="A54" s="13" t="s">
        <v>426</v>
      </c>
      <c r="B54" s="13" t="s">
        <v>1</v>
      </c>
      <c r="C54" s="11"/>
      <c r="D54" s="11"/>
      <c r="E54" s="11"/>
      <c r="F54" s="11">
        <v>5</v>
      </c>
      <c r="G54" s="11"/>
      <c r="I54" s="11">
        <v>8</v>
      </c>
      <c r="J54" s="11"/>
      <c r="K54" s="11"/>
      <c r="U54" s="9">
        <f t="shared" si="1"/>
        <v>13</v>
      </c>
    </row>
    <row r="55" spans="1:21" ht="12.75">
      <c r="A55" s="18" t="s">
        <v>190</v>
      </c>
      <c r="B55" s="18" t="s">
        <v>178</v>
      </c>
      <c r="C55" s="11"/>
      <c r="D55" s="11"/>
      <c r="E55" s="11"/>
      <c r="F55" s="11"/>
      <c r="G55" s="11">
        <v>10</v>
      </c>
      <c r="J55" s="11"/>
      <c r="K55" s="11"/>
      <c r="U55" s="9">
        <f t="shared" si="1"/>
        <v>10</v>
      </c>
    </row>
    <row r="56" spans="1:21" ht="12.75">
      <c r="A56" s="13" t="s">
        <v>314</v>
      </c>
      <c r="B56" s="13" t="s">
        <v>366</v>
      </c>
      <c r="C56" s="11"/>
      <c r="D56" s="11"/>
      <c r="E56" s="11"/>
      <c r="F56" s="11">
        <v>5</v>
      </c>
      <c r="G56" s="11"/>
      <c r="J56" s="11"/>
      <c r="K56" s="11"/>
      <c r="U56" s="9">
        <f t="shared" si="1"/>
        <v>5</v>
      </c>
    </row>
    <row r="57" spans="1:21" ht="12.75">
      <c r="A57" s="12" t="s">
        <v>155</v>
      </c>
      <c r="B57" s="12" t="s">
        <v>97</v>
      </c>
      <c r="C57" s="11"/>
      <c r="D57" s="11"/>
      <c r="E57" s="11"/>
      <c r="F57" s="11">
        <v>5</v>
      </c>
      <c r="G57" s="11"/>
      <c r="J57" s="11"/>
      <c r="K57" s="11"/>
      <c r="U57" s="9">
        <f t="shared" si="1"/>
        <v>5</v>
      </c>
    </row>
    <row r="58" spans="1:21" ht="12.75">
      <c r="A58" s="12" t="s">
        <v>303</v>
      </c>
      <c r="B58" s="12" t="s">
        <v>97</v>
      </c>
      <c r="C58" s="11"/>
      <c r="D58" s="11"/>
      <c r="E58" s="11"/>
      <c r="F58" s="11"/>
      <c r="G58" s="11"/>
      <c r="J58" s="11"/>
      <c r="K58" s="11"/>
      <c r="U58" s="9">
        <f t="shared" si="1"/>
        <v>0</v>
      </c>
    </row>
    <row r="59" spans="1:21" ht="12.75">
      <c r="A59" s="12" t="s">
        <v>100</v>
      </c>
      <c r="B59" s="12" t="s">
        <v>250</v>
      </c>
      <c r="C59" s="11"/>
      <c r="D59" s="11"/>
      <c r="E59" s="11"/>
      <c r="F59" s="11"/>
      <c r="G59" s="11"/>
      <c r="J59" s="11"/>
      <c r="K59" s="11"/>
      <c r="U59" s="9">
        <f t="shared" si="1"/>
        <v>0</v>
      </c>
    </row>
    <row r="60" spans="1:21" ht="12.75">
      <c r="A60" s="20" t="s">
        <v>436</v>
      </c>
      <c r="B60" s="20" t="s">
        <v>437</v>
      </c>
      <c r="C60" s="11"/>
      <c r="D60" s="11"/>
      <c r="E60" s="11"/>
      <c r="F60" s="11"/>
      <c r="G60" s="11"/>
      <c r="J60" s="11"/>
      <c r="K60" s="11"/>
      <c r="U60" s="9">
        <f t="shared" si="1"/>
        <v>0</v>
      </c>
    </row>
    <row r="61" spans="1:21" ht="12.75">
      <c r="A61" s="13" t="s">
        <v>447</v>
      </c>
      <c r="B61" s="13" t="s">
        <v>323</v>
      </c>
      <c r="C61" s="11"/>
      <c r="D61" s="11"/>
      <c r="E61" s="11"/>
      <c r="F61" s="11"/>
      <c r="G61" s="11"/>
      <c r="J61" s="11"/>
      <c r="K61" s="11"/>
      <c r="U61" s="9">
        <f t="shared" si="1"/>
        <v>0</v>
      </c>
    </row>
    <row r="62" spans="1:21" ht="12.75">
      <c r="A62" s="12" t="s">
        <v>452</v>
      </c>
      <c r="B62" s="12" t="s">
        <v>113</v>
      </c>
      <c r="C62" s="11"/>
      <c r="D62" s="11"/>
      <c r="E62" s="11"/>
      <c r="F62" s="11"/>
      <c r="G62" s="11"/>
      <c r="J62" s="11"/>
      <c r="K62" s="11"/>
      <c r="U62" s="9">
        <f t="shared" si="1"/>
        <v>0</v>
      </c>
    </row>
    <row r="63" spans="1:21" ht="12.75">
      <c r="A63" s="18" t="s">
        <v>193</v>
      </c>
      <c r="B63" s="18" t="s">
        <v>192</v>
      </c>
      <c r="C63" s="11"/>
      <c r="D63" s="11"/>
      <c r="E63" s="11"/>
      <c r="F63" s="11"/>
      <c r="G63" s="11"/>
      <c r="J63" s="11"/>
      <c r="K63" s="11"/>
      <c r="U63" s="9">
        <f t="shared" si="1"/>
        <v>0</v>
      </c>
    </row>
    <row r="64" spans="1:21" ht="12.75">
      <c r="A64" s="12" t="s">
        <v>375</v>
      </c>
      <c r="B64" s="12" t="s">
        <v>376</v>
      </c>
      <c r="C64" s="11"/>
      <c r="D64" s="11"/>
      <c r="E64" s="11"/>
      <c r="F64" s="11"/>
      <c r="G64" s="11"/>
      <c r="J64" s="11"/>
      <c r="K64" s="11"/>
      <c r="U64" s="9">
        <f t="shared" si="1"/>
        <v>0</v>
      </c>
    </row>
    <row r="65" spans="1:21" ht="12.75">
      <c r="A65" s="12" t="s">
        <v>317</v>
      </c>
      <c r="B65" s="12" t="s">
        <v>318</v>
      </c>
      <c r="C65" s="11"/>
      <c r="D65" s="11"/>
      <c r="E65" s="11"/>
      <c r="F65" s="11"/>
      <c r="G65" s="11"/>
      <c r="J65" s="11"/>
      <c r="K65" s="11"/>
      <c r="U65" s="9">
        <f t="shared" si="1"/>
        <v>0</v>
      </c>
    </row>
    <row r="66" spans="1:21" ht="12.75">
      <c r="A66" s="18" t="s">
        <v>87</v>
      </c>
      <c r="B66" s="18" t="s">
        <v>1</v>
      </c>
      <c r="C66" s="11"/>
      <c r="D66" s="11"/>
      <c r="E66" s="11"/>
      <c r="F66" s="11"/>
      <c r="G66" s="11"/>
      <c r="J66" s="11"/>
      <c r="K66" s="11"/>
      <c r="U66" s="9">
        <f t="shared" si="1"/>
        <v>0</v>
      </c>
    </row>
    <row r="67" spans="1:21" ht="12.75">
      <c r="A67" s="12" t="s">
        <v>519</v>
      </c>
      <c r="B67" s="12" t="s">
        <v>520</v>
      </c>
      <c r="C67" s="11"/>
      <c r="D67" s="11"/>
      <c r="E67" s="11"/>
      <c r="F67" s="11"/>
      <c r="G67" s="11"/>
      <c r="J67" s="11"/>
      <c r="K67" s="11"/>
      <c r="U67" s="9">
        <f aca="true" t="shared" si="2" ref="U67:U90">SUM(C67:T67)</f>
        <v>0</v>
      </c>
    </row>
    <row r="68" spans="1:21" ht="12.75">
      <c r="A68" s="12" t="s">
        <v>100</v>
      </c>
      <c r="B68" s="12" t="s">
        <v>323</v>
      </c>
      <c r="C68" s="11"/>
      <c r="D68" s="11"/>
      <c r="E68" s="11"/>
      <c r="F68" s="11"/>
      <c r="G68" s="11"/>
      <c r="J68" s="11"/>
      <c r="K68" s="11"/>
      <c r="U68" s="9">
        <f t="shared" si="2"/>
        <v>0</v>
      </c>
    </row>
    <row r="69" spans="1:21" ht="12.75">
      <c r="A69" s="12" t="s">
        <v>342</v>
      </c>
      <c r="B69" s="12" t="s">
        <v>29</v>
      </c>
      <c r="C69" s="11"/>
      <c r="D69" s="11"/>
      <c r="E69" s="11"/>
      <c r="F69" s="11"/>
      <c r="G69" s="11"/>
      <c r="J69" s="11"/>
      <c r="K69" s="11"/>
      <c r="U69" s="9">
        <f t="shared" si="2"/>
        <v>0</v>
      </c>
    </row>
    <row r="70" spans="1:21" ht="12.75">
      <c r="A70" s="13" t="s">
        <v>363</v>
      </c>
      <c r="B70" s="13" t="s">
        <v>167</v>
      </c>
      <c r="C70" s="11"/>
      <c r="D70" s="11"/>
      <c r="E70" s="11"/>
      <c r="F70" s="11"/>
      <c r="G70" s="11"/>
      <c r="J70" s="11"/>
      <c r="K70" s="11"/>
      <c r="U70" s="9">
        <f t="shared" si="2"/>
        <v>0</v>
      </c>
    </row>
    <row r="71" spans="1:21" ht="12.75">
      <c r="A71" s="12" t="s">
        <v>50</v>
      </c>
      <c r="B71" s="12" t="s">
        <v>165</v>
      </c>
      <c r="C71" s="11"/>
      <c r="D71" s="11"/>
      <c r="E71" s="11"/>
      <c r="F71" s="11"/>
      <c r="G71" s="11"/>
      <c r="J71" s="11"/>
      <c r="K71" s="11"/>
      <c r="U71" s="9">
        <f t="shared" si="2"/>
        <v>0</v>
      </c>
    </row>
    <row r="72" spans="1:21" ht="12.75">
      <c r="A72" s="12" t="s">
        <v>310</v>
      </c>
      <c r="B72" s="12" t="s">
        <v>311</v>
      </c>
      <c r="C72" s="11"/>
      <c r="D72" s="11"/>
      <c r="E72" s="11"/>
      <c r="F72" s="11"/>
      <c r="G72" s="11"/>
      <c r="J72" s="11"/>
      <c r="K72" s="11"/>
      <c r="U72" s="9">
        <f t="shared" si="2"/>
        <v>0</v>
      </c>
    </row>
    <row r="73" spans="1:21" ht="12.75">
      <c r="A73" s="13" t="s">
        <v>326</v>
      </c>
      <c r="B73" s="13" t="s">
        <v>327</v>
      </c>
      <c r="C73" s="11"/>
      <c r="D73" s="11"/>
      <c r="E73" s="11"/>
      <c r="F73" s="11"/>
      <c r="G73" s="11"/>
      <c r="J73" s="11"/>
      <c r="K73" s="11"/>
      <c r="U73" s="9">
        <f t="shared" si="2"/>
        <v>0</v>
      </c>
    </row>
    <row r="74" spans="1:21" ht="12.75">
      <c r="A74" s="12" t="s">
        <v>328</v>
      </c>
      <c r="B74" s="12" t="s">
        <v>329</v>
      </c>
      <c r="C74" s="11"/>
      <c r="D74" s="11"/>
      <c r="E74" s="11"/>
      <c r="F74" s="11"/>
      <c r="G74" s="11"/>
      <c r="J74" s="11"/>
      <c r="K74" s="11"/>
      <c r="U74" s="9">
        <f t="shared" si="2"/>
        <v>0</v>
      </c>
    </row>
    <row r="75" spans="1:21" ht="12.75">
      <c r="A75" s="12" t="s">
        <v>336</v>
      </c>
      <c r="B75" s="12" t="s">
        <v>337</v>
      </c>
      <c r="C75" s="11"/>
      <c r="D75" s="11"/>
      <c r="E75" s="11"/>
      <c r="F75" s="11"/>
      <c r="G75" s="11"/>
      <c r="J75" s="11"/>
      <c r="K75" s="11"/>
      <c r="U75" s="9">
        <f t="shared" si="2"/>
        <v>0</v>
      </c>
    </row>
    <row r="76" spans="1:21" ht="12.75">
      <c r="A76" s="12" t="s">
        <v>339</v>
      </c>
      <c r="B76" s="12" t="s">
        <v>165</v>
      </c>
      <c r="C76" s="11"/>
      <c r="D76" s="11"/>
      <c r="E76" s="11"/>
      <c r="F76" s="11"/>
      <c r="G76" s="11"/>
      <c r="J76" s="11"/>
      <c r="K76" s="11"/>
      <c r="U76" s="9">
        <f t="shared" si="2"/>
        <v>0</v>
      </c>
    </row>
    <row r="77" spans="1:21" ht="12.75">
      <c r="A77" s="12" t="s">
        <v>145</v>
      </c>
      <c r="B77" s="12" t="s">
        <v>354</v>
      </c>
      <c r="C77" s="11"/>
      <c r="D77" s="11"/>
      <c r="E77" s="11"/>
      <c r="F77" s="11"/>
      <c r="G77" s="11"/>
      <c r="J77" s="11"/>
      <c r="K77" s="11"/>
      <c r="U77" s="9">
        <f t="shared" si="2"/>
        <v>0</v>
      </c>
    </row>
    <row r="78" spans="1:21" ht="12.75">
      <c r="A78" s="12" t="s">
        <v>219</v>
      </c>
      <c r="B78" s="12" t="s">
        <v>218</v>
      </c>
      <c r="C78" s="11"/>
      <c r="D78" s="11"/>
      <c r="E78" s="11"/>
      <c r="F78" s="11"/>
      <c r="G78" s="11"/>
      <c r="J78" s="11"/>
      <c r="K78" s="11"/>
      <c r="U78" s="9">
        <f t="shared" si="2"/>
        <v>0</v>
      </c>
    </row>
    <row r="79" spans="1:21" ht="12.75">
      <c r="A79" s="12" t="s">
        <v>271</v>
      </c>
      <c r="B79" s="12" t="s">
        <v>178</v>
      </c>
      <c r="C79" s="11"/>
      <c r="D79" s="11"/>
      <c r="E79" s="11"/>
      <c r="F79" s="11"/>
      <c r="G79" s="11"/>
      <c r="J79" s="11"/>
      <c r="K79" s="11"/>
      <c r="U79" s="9">
        <f t="shared" si="2"/>
        <v>0</v>
      </c>
    </row>
    <row r="80" spans="1:21" ht="12.75">
      <c r="A80" s="12" t="s">
        <v>149</v>
      </c>
      <c r="B80" s="12" t="s">
        <v>74</v>
      </c>
      <c r="C80" s="11"/>
      <c r="D80" s="11"/>
      <c r="E80" s="11"/>
      <c r="F80" s="11"/>
      <c r="G80" s="11"/>
      <c r="J80" s="11"/>
      <c r="K80" s="11"/>
      <c r="U80" s="9">
        <f t="shared" si="2"/>
        <v>0</v>
      </c>
    </row>
    <row r="81" spans="1:21" ht="12.75">
      <c r="A81" s="12" t="s">
        <v>359</v>
      </c>
      <c r="B81" s="12" t="s">
        <v>360</v>
      </c>
      <c r="C81" s="11"/>
      <c r="D81" s="11"/>
      <c r="E81" s="11"/>
      <c r="F81" s="11"/>
      <c r="G81" s="11"/>
      <c r="J81" s="11"/>
      <c r="K81" s="11"/>
      <c r="U81" s="9">
        <f t="shared" si="2"/>
        <v>0</v>
      </c>
    </row>
    <row r="82" spans="1:21" ht="12.75">
      <c r="A82" s="12" t="s">
        <v>362</v>
      </c>
      <c r="B82" s="12" t="s">
        <v>74</v>
      </c>
      <c r="C82" s="11"/>
      <c r="D82" s="11"/>
      <c r="E82" s="11"/>
      <c r="F82" s="11"/>
      <c r="G82" s="11"/>
      <c r="J82" s="11"/>
      <c r="K82" s="11"/>
      <c r="U82" s="9">
        <f t="shared" si="2"/>
        <v>0</v>
      </c>
    </row>
    <row r="83" spans="1:21" ht="12.75">
      <c r="A83" s="12" t="s">
        <v>174</v>
      </c>
      <c r="B83" s="12" t="s">
        <v>173</v>
      </c>
      <c r="C83" s="11"/>
      <c r="D83" s="11"/>
      <c r="E83" s="11"/>
      <c r="F83" s="11"/>
      <c r="G83" s="11"/>
      <c r="J83" s="11"/>
      <c r="K83" s="11"/>
      <c r="U83" s="9">
        <f t="shared" si="2"/>
        <v>0</v>
      </c>
    </row>
    <row r="84" spans="1:21" ht="12.75">
      <c r="A84" s="12" t="s">
        <v>274</v>
      </c>
      <c r="B84" s="12" t="s">
        <v>273</v>
      </c>
      <c r="C84" s="11"/>
      <c r="D84" s="11"/>
      <c r="E84" s="11"/>
      <c r="F84" s="11"/>
      <c r="G84" s="11"/>
      <c r="J84" s="11"/>
      <c r="K84" s="11"/>
      <c r="U84" s="9">
        <f t="shared" si="2"/>
        <v>0</v>
      </c>
    </row>
    <row r="85" spans="1:21" ht="12.75">
      <c r="A85" s="12" t="s">
        <v>138</v>
      </c>
      <c r="B85" s="12" t="s">
        <v>164</v>
      </c>
      <c r="C85" s="11"/>
      <c r="D85" s="11"/>
      <c r="E85" s="11"/>
      <c r="F85" s="11"/>
      <c r="G85" s="11"/>
      <c r="J85" s="11"/>
      <c r="K85" s="11"/>
      <c r="U85" s="9">
        <f t="shared" si="2"/>
        <v>0</v>
      </c>
    </row>
    <row r="86" spans="1:21" ht="12.75">
      <c r="A86" s="12" t="s">
        <v>138</v>
      </c>
      <c r="B86" s="12" t="s">
        <v>167</v>
      </c>
      <c r="C86" s="11"/>
      <c r="D86" s="11"/>
      <c r="E86" s="11"/>
      <c r="F86" s="11"/>
      <c r="G86" s="11"/>
      <c r="J86" s="11"/>
      <c r="K86" s="11"/>
      <c r="U86" s="9">
        <f t="shared" si="2"/>
        <v>0</v>
      </c>
    </row>
    <row r="87" spans="1:21" ht="12.75">
      <c r="A87" s="13" t="s">
        <v>163</v>
      </c>
      <c r="B87" s="13" t="s">
        <v>381</v>
      </c>
      <c r="C87" s="11"/>
      <c r="D87" s="11"/>
      <c r="E87" s="11"/>
      <c r="F87" s="11"/>
      <c r="G87" s="11"/>
      <c r="J87" s="11"/>
      <c r="K87" s="11"/>
      <c r="U87" s="9">
        <f t="shared" si="2"/>
        <v>0</v>
      </c>
    </row>
    <row r="88" spans="1:21" ht="12.75">
      <c r="A88" s="13" t="s">
        <v>396</v>
      </c>
      <c r="B88" s="13" t="s">
        <v>397</v>
      </c>
      <c r="C88" s="11"/>
      <c r="D88" s="11"/>
      <c r="E88" s="11"/>
      <c r="F88" s="11"/>
      <c r="G88" s="11"/>
      <c r="J88" s="11"/>
      <c r="K88" s="11"/>
      <c r="U88" s="9">
        <f t="shared" si="2"/>
        <v>0</v>
      </c>
    </row>
    <row r="89" spans="1:21" ht="12.75">
      <c r="A89" s="12" t="s">
        <v>403</v>
      </c>
      <c r="B89" s="12" t="s">
        <v>404</v>
      </c>
      <c r="C89" s="11"/>
      <c r="D89" s="11"/>
      <c r="E89" s="11"/>
      <c r="F89" s="11"/>
      <c r="G89" s="11"/>
      <c r="J89" s="11"/>
      <c r="K89" s="11"/>
      <c r="U89" s="9">
        <f t="shared" si="2"/>
        <v>0</v>
      </c>
    </row>
    <row r="90" spans="1:21" ht="12.75">
      <c r="A90" s="12" t="s">
        <v>161</v>
      </c>
      <c r="B90" s="12" t="s">
        <v>160</v>
      </c>
      <c r="C90" s="11"/>
      <c r="D90" s="11"/>
      <c r="E90" s="11"/>
      <c r="F90" s="11"/>
      <c r="G90" s="11"/>
      <c r="J90" s="11"/>
      <c r="K90" s="11"/>
      <c r="U90" s="9">
        <f t="shared" si="2"/>
        <v>0</v>
      </c>
    </row>
  </sheetData>
  <sheetProtection/>
  <mergeCells count="4">
    <mergeCell ref="V22:W22"/>
    <mergeCell ref="V25:W25"/>
    <mergeCell ref="V26:W26"/>
    <mergeCell ref="V24:W24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16" width="5.7109375" style="11" customWidth="1"/>
    <col min="17" max="20" width="5.7109375" style="0" customWidth="1"/>
  </cols>
  <sheetData>
    <row r="1" spans="1:21" ht="202.5">
      <c r="A1" s="69">
        <v>2008</v>
      </c>
      <c r="B1" s="8" t="s">
        <v>575</v>
      </c>
      <c r="C1" s="8" t="s">
        <v>576</v>
      </c>
      <c r="D1" s="8" t="s">
        <v>568</v>
      </c>
      <c r="E1" s="8" t="s">
        <v>567</v>
      </c>
      <c r="F1" s="8" t="s">
        <v>276</v>
      </c>
      <c r="G1" s="8" t="s">
        <v>531</v>
      </c>
      <c r="H1" s="8" t="s">
        <v>569</v>
      </c>
      <c r="I1" s="8" t="s">
        <v>279</v>
      </c>
      <c r="J1" s="8" t="s">
        <v>577</v>
      </c>
      <c r="K1" s="8" t="s">
        <v>280</v>
      </c>
      <c r="L1" s="8" t="s">
        <v>570</v>
      </c>
      <c r="M1" s="8" t="s">
        <v>283</v>
      </c>
      <c r="N1" s="8" t="s">
        <v>534</v>
      </c>
      <c r="O1" s="8" t="s">
        <v>571</v>
      </c>
      <c r="P1" s="8" t="s">
        <v>285</v>
      </c>
      <c r="Q1" s="8" t="s">
        <v>572</v>
      </c>
      <c r="R1" s="8" t="s">
        <v>573</v>
      </c>
      <c r="S1" s="10"/>
      <c r="T1" s="8" t="s">
        <v>17</v>
      </c>
      <c r="U1" s="68" t="s">
        <v>546</v>
      </c>
    </row>
    <row r="2" spans="1:20" ht="12.75">
      <c r="A2" s="1"/>
      <c r="Q2" s="11"/>
      <c r="R2" s="11"/>
      <c r="S2" s="11"/>
      <c r="T2" s="9"/>
    </row>
    <row r="3" spans="1:22" ht="12.75">
      <c r="A3" s="73" t="s">
        <v>589</v>
      </c>
      <c r="B3" s="86">
        <v>23</v>
      </c>
      <c r="C3" s="86">
        <v>23</v>
      </c>
      <c r="D3" s="86">
        <v>22</v>
      </c>
      <c r="E3" s="86">
        <v>26</v>
      </c>
      <c r="F3" s="86">
        <v>7</v>
      </c>
      <c r="G3" s="86">
        <v>9</v>
      </c>
      <c r="H3" s="86">
        <v>23</v>
      </c>
      <c r="I3" s="86">
        <v>9</v>
      </c>
      <c r="J3" s="86">
        <v>15</v>
      </c>
      <c r="K3" s="86">
        <v>25</v>
      </c>
      <c r="L3" s="86">
        <v>27</v>
      </c>
      <c r="M3" s="86"/>
      <c r="N3" s="86">
        <v>27</v>
      </c>
      <c r="O3" s="86">
        <v>19</v>
      </c>
      <c r="P3" s="86">
        <v>26</v>
      </c>
      <c r="Q3" s="86">
        <v>19</v>
      </c>
      <c r="R3" s="86">
        <v>25</v>
      </c>
      <c r="S3" s="86"/>
      <c r="T3" s="63">
        <f aca="true" t="shared" si="0" ref="T3:T34">SUM(B3:R3)</f>
        <v>325</v>
      </c>
      <c r="U3" s="61" t="s">
        <v>539</v>
      </c>
      <c r="V3" s="66"/>
    </row>
    <row r="4" spans="1:22" ht="12.75">
      <c r="A4" s="64" t="s">
        <v>582</v>
      </c>
      <c r="B4" s="86">
        <v>30</v>
      </c>
      <c r="C4" s="86"/>
      <c r="D4" s="86"/>
      <c r="E4" s="86">
        <v>30</v>
      </c>
      <c r="F4" s="86">
        <v>29</v>
      </c>
      <c r="G4" s="86">
        <v>29</v>
      </c>
      <c r="H4" s="86">
        <v>30</v>
      </c>
      <c r="I4" s="86">
        <v>29</v>
      </c>
      <c r="J4" s="86">
        <v>29</v>
      </c>
      <c r="K4" s="86">
        <v>30</v>
      </c>
      <c r="L4" s="86"/>
      <c r="M4" s="86">
        <v>29</v>
      </c>
      <c r="N4" s="86"/>
      <c r="O4" s="86"/>
      <c r="P4" s="86"/>
      <c r="Q4" s="86">
        <v>29</v>
      </c>
      <c r="R4" s="86">
        <v>29</v>
      </c>
      <c r="S4" s="86"/>
      <c r="T4" s="63">
        <f t="shared" si="0"/>
        <v>323</v>
      </c>
      <c r="U4" s="61" t="s">
        <v>540</v>
      </c>
      <c r="V4" s="66"/>
    </row>
    <row r="5" spans="1:22" ht="12.75">
      <c r="A5" s="62" t="s">
        <v>616</v>
      </c>
      <c r="B5" s="86"/>
      <c r="C5" s="86"/>
      <c r="D5" s="86">
        <v>30</v>
      </c>
      <c r="E5" s="86">
        <v>29</v>
      </c>
      <c r="F5" s="86">
        <v>21</v>
      </c>
      <c r="G5" s="86">
        <v>22</v>
      </c>
      <c r="H5" s="86"/>
      <c r="I5" s="86">
        <v>17</v>
      </c>
      <c r="J5" s="86">
        <v>21</v>
      </c>
      <c r="K5" s="86">
        <v>27</v>
      </c>
      <c r="L5" s="86"/>
      <c r="M5" s="86">
        <v>27</v>
      </c>
      <c r="N5" s="86"/>
      <c r="O5" s="86">
        <v>24</v>
      </c>
      <c r="P5" s="86"/>
      <c r="Q5" s="86">
        <v>24</v>
      </c>
      <c r="R5" s="86">
        <v>28</v>
      </c>
      <c r="S5" s="86"/>
      <c r="T5" s="63">
        <f t="shared" si="0"/>
        <v>270</v>
      </c>
      <c r="U5" s="61" t="s">
        <v>541</v>
      </c>
      <c r="V5" s="66"/>
    </row>
    <row r="6" spans="1:22" ht="12.75">
      <c r="A6" s="62" t="s">
        <v>588</v>
      </c>
      <c r="B6" s="86">
        <v>24</v>
      </c>
      <c r="C6" s="86">
        <v>20</v>
      </c>
      <c r="D6" s="86">
        <v>25</v>
      </c>
      <c r="E6" s="86"/>
      <c r="F6" s="86"/>
      <c r="G6" s="86">
        <v>17</v>
      </c>
      <c r="H6" s="86">
        <v>21</v>
      </c>
      <c r="I6" s="86">
        <v>15</v>
      </c>
      <c r="J6" s="86">
        <v>11</v>
      </c>
      <c r="K6" s="86">
        <v>26</v>
      </c>
      <c r="L6" s="86">
        <v>28</v>
      </c>
      <c r="M6" s="86"/>
      <c r="N6" s="86">
        <v>29</v>
      </c>
      <c r="O6" s="86"/>
      <c r="P6" s="86"/>
      <c r="Q6" s="86">
        <v>21</v>
      </c>
      <c r="R6" s="86">
        <v>26</v>
      </c>
      <c r="S6" s="86"/>
      <c r="T6" s="63">
        <f t="shared" si="0"/>
        <v>263</v>
      </c>
      <c r="U6" s="61" t="s">
        <v>542</v>
      </c>
      <c r="V6" s="66"/>
    </row>
    <row r="7" spans="1:21" ht="12.75">
      <c r="A7" s="12" t="s">
        <v>598</v>
      </c>
      <c r="B7" s="76">
        <v>14</v>
      </c>
      <c r="C7" s="76">
        <v>19</v>
      </c>
      <c r="D7" s="76">
        <v>17</v>
      </c>
      <c r="E7" s="76">
        <v>23</v>
      </c>
      <c r="F7" s="76">
        <v>5</v>
      </c>
      <c r="G7" s="76">
        <v>5</v>
      </c>
      <c r="H7" s="76">
        <v>18</v>
      </c>
      <c r="I7" s="76">
        <v>5</v>
      </c>
      <c r="J7" s="76">
        <v>5</v>
      </c>
      <c r="K7" s="75">
        <v>19</v>
      </c>
      <c r="L7" s="76">
        <v>18</v>
      </c>
      <c r="M7" s="76"/>
      <c r="N7" s="76">
        <v>22</v>
      </c>
      <c r="O7" s="76">
        <v>7</v>
      </c>
      <c r="P7" s="76">
        <v>20</v>
      </c>
      <c r="Q7" s="76">
        <v>15</v>
      </c>
      <c r="R7" s="76">
        <v>18</v>
      </c>
      <c r="S7" s="76"/>
      <c r="T7" s="22">
        <f t="shared" si="0"/>
        <v>230</v>
      </c>
      <c r="U7" s="61"/>
    </row>
    <row r="8" spans="1:21" s="85" customFormat="1" ht="12.75">
      <c r="A8" s="65" t="s">
        <v>652</v>
      </c>
      <c r="B8" s="84"/>
      <c r="C8" s="84"/>
      <c r="D8" s="84"/>
      <c r="E8" s="84"/>
      <c r="F8" s="84">
        <v>28</v>
      </c>
      <c r="G8" s="84">
        <v>27</v>
      </c>
      <c r="H8" s="84"/>
      <c r="I8" s="84">
        <v>28</v>
      </c>
      <c r="J8" s="84">
        <v>28</v>
      </c>
      <c r="K8" s="84"/>
      <c r="L8" s="84"/>
      <c r="M8" s="84">
        <v>30</v>
      </c>
      <c r="N8" s="84"/>
      <c r="O8" s="84">
        <v>28</v>
      </c>
      <c r="P8" s="84"/>
      <c r="Q8" s="84">
        <v>30</v>
      </c>
      <c r="R8" s="86">
        <v>30</v>
      </c>
      <c r="S8" s="84"/>
      <c r="T8" s="63">
        <f t="shared" si="0"/>
        <v>229</v>
      </c>
      <c r="U8" s="61" t="s">
        <v>543</v>
      </c>
    </row>
    <row r="9" spans="1:22" ht="12.75">
      <c r="A9" s="18" t="s">
        <v>583</v>
      </c>
      <c r="B9" s="76">
        <v>29</v>
      </c>
      <c r="C9" s="76">
        <v>25</v>
      </c>
      <c r="D9" s="76">
        <v>27</v>
      </c>
      <c r="E9" s="76"/>
      <c r="F9" s="76">
        <v>13</v>
      </c>
      <c r="G9" s="76">
        <v>13</v>
      </c>
      <c r="H9" s="76">
        <v>22</v>
      </c>
      <c r="I9" s="76">
        <v>14</v>
      </c>
      <c r="J9" s="76">
        <v>13</v>
      </c>
      <c r="K9" s="76"/>
      <c r="L9" s="76">
        <v>22</v>
      </c>
      <c r="M9" s="76"/>
      <c r="N9" s="76"/>
      <c r="O9" s="76">
        <v>17</v>
      </c>
      <c r="P9" s="76"/>
      <c r="Q9" s="76">
        <v>23</v>
      </c>
      <c r="R9" s="76"/>
      <c r="S9" s="76"/>
      <c r="T9" s="22">
        <f t="shared" si="0"/>
        <v>218</v>
      </c>
      <c r="V9" s="66"/>
    </row>
    <row r="10" spans="1:20" ht="12.75">
      <c r="A10" s="12" t="s">
        <v>605</v>
      </c>
      <c r="B10" s="76"/>
      <c r="C10" s="76">
        <v>28</v>
      </c>
      <c r="D10" s="76"/>
      <c r="E10" s="76">
        <v>28</v>
      </c>
      <c r="F10" s="76">
        <v>8</v>
      </c>
      <c r="G10" s="76"/>
      <c r="H10" s="76">
        <v>19</v>
      </c>
      <c r="I10" s="76"/>
      <c r="J10" s="76">
        <v>14</v>
      </c>
      <c r="K10" s="75">
        <v>23</v>
      </c>
      <c r="L10" s="76">
        <v>23</v>
      </c>
      <c r="M10" s="76">
        <v>24</v>
      </c>
      <c r="N10" s="76"/>
      <c r="O10" s="76"/>
      <c r="P10" s="76"/>
      <c r="Q10" s="76"/>
      <c r="R10" s="76">
        <v>27</v>
      </c>
      <c r="S10" s="76"/>
      <c r="T10" s="22">
        <f t="shared" si="0"/>
        <v>194</v>
      </c>
    </row>
    <row r="11" spans="1:20" ht="12.75">
      <c r="A11" s="18" t="s">
        <v>593</v>
      </c>
      <c r="B11" s="76">
        <v>19</v>
      </c>
      <c r="C11" s="76">
        <v>21</v>
      </c>
      <c r="D11" s="75">
        <v>24</v>
      </c>
      <c r="E11" s="75">
        <v>27</v>
      </c>
      <c r="F11" s="75">
        <v>5</v>
      </c>
      <c r="G11" s="75">
        <v>6</v>
      </c>
      <c r="H11" s="75">
        <v>20</v>
      </c>
      <c r="I11" s="75">
        <v>6</v>
      </c>
      <c r="J11" s="75">
        <v>6</v>
      </c>
      <c r="K11" s="75">
        <v>21</v>
      </c>
      <c r="L11" s="75"/>
      <c r="M11" s="75">
        <v>14</v>
      </c>
      <c r="N11" s="75"/>
      <c r="O11" s="75">
        <v>15</v>
      </c>
      <c r="P11" s="75"/>
      <c r="Q11" s="75"/>
      <c r="R11" s="75"/>
      <c r="S11" s="75"/>
      <c r="T11" s="9">
        <f t="shared" si="0"/>
        <v>184</v>
      </c>
    </row>
    <row r="12" spans="1:20" ht="12.75">
      <c r="A12" s="18" t="s">
        <v>658</v>
      </c>
      <c r="F12" s="11">
        <v>19</v>
      </c>
      <c r="G12" s="11">
        <v>21</v>
      </c>
      <c r="H12" s="11">
        <v>26</v>
      </c>
      <c r="I12" s="11">
        <v>20</v>
      </c>
      <c r="J12" s="11">
        <v>22</v>
      </c>
      <c r="O12" s="11">
        <v>21</v>
      </c>
      <c r="P12" s="11">
        <v>29</v>
      </c>
      <c r="Q12" s="11">
        <v>25</v>
      </c>
      <c r="R12" s="11"/>
      <c r="S12" s="11"/>
      <c r="T12" s="22">
        <f t="shared" si="0"/>
        <v>183</v>
      </c>
    </row>
    <row r="13" spans="1:20" ht="12.75">
      <c r="A13" s="18" t="s">
        <v>584</v>
      </c>
      <c r="B13" s="76">
        <v>28</v>
      </c>
      <c r="C13" s="76">
        <v>29</v>
      </c>
      <c r="D13" s="76"/>
      <c r="E13" s="76"/>
      <c r="F13" s="76"/>
      <c r="G13" s="76"/>
      <c r="H13" s="76"/>
      <c r="I13" s="76">
        <v>26</v>
      </c>
      <c r="J13" s="76">
        <v>24</v>
      </c>
      <c r="K13" s="76"/>
      <c r="L13" s="76"/>
      <c r="M13" s="76"/>
      <c r="N13" s="76"/>
      <c r="O13" s="76"/>
      <c r="P13" s="76">
        <v>30</v>
      </c>
      <c r="Q13" s="76">
        <v>28</v>
      </c>
      <c r="R13" s="76"/>
      <c r="S13" s="76"/>
      <c r="T13" s="22">
        <f t="shared" si="0"/>
        <v>165</v>
      </c>
    </row>
    <row r="14" spans="1:20" s="77" customFormat="1" ht="12.75">
      <c r="A14" s="12" t="s">
        <v>618</v>
      </c>
      <c r="B14" s="75"/>
      <c r="C14" s="75"/>
      <c r="D14" s="75">
        <v>28</v>
      </c>
      <c r="E14" s="75"/>
      <c r="F14" s="75">
        <v>23</v>
      </c>
      <c r="G14" s="75"/>
      <c r="H14" s="75">
        <v>27</v>
      </c>
      <c r="I14" s="75">
        <v>24</v>
      </c>
      <c r="J14" s="75"/>
      <c r="K14" s="75"/>
      <c r="L14" s="75"/>
      <c r="M14" s="75"/>
      <c r="N14" s="75"/>
      <c r="O14" s="75">
        <v>27</v>
      </c>
      <c r="P14" s="75"/>
      <c r="Q14" s="75">
        <v>27</v>
      </c>
      <c r="R14" s="75"/>
      <c r="S14" s="75"/>
      <c r="T14" s="9">
        <f t="shared" si="0"/>
        <v>156</v>
      </c>
    </row>
    <row r="15" spans="1:20" s="77" customFormat="1" ht="12.75">
      <c r="A15" s="12" t="s">
        <v>604</v>
      </c>
      <c r="B15" s="76"/>
      <c r="C15" s="76">
        <v>30</v>
      </c>
      <c r="D15" s="76"/>
      <c r="E15" s="76"/>
      <c r="F15" s="76">
        <v>30</v>
      </c>
      <c r="G15" s="76">
        <v>30</v>
      </c>
      <c r="H15" s="76"/>
      <c r="I15" s="76">
        <v>30</v>
      </c>
      <c r="J15" s="76">
        <v>30</v>
      </c>
      <c r="K15" s="76"/>
      <c r="L15" s="76"/>
      <c r="M15" s="76"/>
      <c r="N15" s="76"/>
      <c r="O15" s="76"/>
      <c r="P15" s="76"/>
      <c r="Q15" s="76"/>
      <c r="R15" s="76"/>
      <c r="S15" s="76"/>
      <c r="T15" s="22">
        <f t="shared" si="0"/>
        <v>150</v>
      </c>
    </row>
    <row r="16" spans="1:20" s="77" customFormat="1" ht="12.75">
      <c r="A16" s="12" t="s">
        <v>606</v>
      </c>
      <c r="B16" s="75"/>
      <c r="C16" s="75">
        <v>26</v>
      </c>
      <c r="D16" s="75">
        <v>23</v>
      </c>
      <c r="E16" s="75"/>
      <c r="F16" s="75"/>
      <c r="G16" s="75">
        <v>7</v>
      </c>
      <c r="H16" s="75"/>
      <c r="I16" s="75">
        <v>7</v>
      </c>
      <c r="J16" s="75">
        <v>10</v>
      </c>
      <c r="K16" s="75">
        <v>24</v>
      </c>
      <c r="L16" s="75">
        <v>26</v>
      </c>
      <c r="M16" s="75"/>
      <c r="N16" s="75"/>
      <c r="O16" s="75"/>
      <c r="P16" s="75">
        <v>27</v>
      </c>
      <c r="Q16" s="75"/>
      <c r="R16" s="75"/>
      <c r="S16" s="75"/>
      <c r="T16" s="9">
        <f t="shared" si="0"/>
        <v>150</v>
      </c>
    </row>
    <row r="17" spans="1:20" s="77" customFormat="1" ht="12.75">
      <c r="A17" s="23" t="s">
        <v>607</v>
      </c>
      <c r="B17" s="75"/>
      <c r="C17" s="75">
        <v>22</v>
      </c>
      <c r="D17" s="75"/>
      <c r="E17" s="75"/>
      <c r="F17" s="75">
        <v>9</v>
      </c>
      <c r="G17" s="75">
        <v>11</v>
      </c>
      <c r="H17" s="75">
        <v>24</v>
      </c>
      <c r="I17" s="75">
        <v>11</v>
      </c>
      <c r="J17" s="75">
        <v>9</v>
      </c>
      <c r="K17" s="75">
        <v>22</v>
      </c>
      <c r="L17" s="75"/>
      <c r="M17" s="75"/>
      <c r="N17" s="75"/>
      <c r="O17" s="75">
        <v>13</v>
      </c>
      <c r="P17" s="75"/>
      <c r="Q17" s="75"/>
      <c r="R17" s="75">
        <v>24</v>
      </c>
      <c r="S17" s="75"/>
      <c r="T17" s="9">
        <f t="shared" si="0"/>
        <v>145</v>
      </c>
    </row>
    <row r="18" spans="1:20" ht="12.75">
      <c r="A18" s="18" t="s">
        <v>594</v>
      </c>
      <c r="B18" s="76">
        <v>18</v>
      </c>
      <c r="C18" s="76"/>
      <c r="D18" s="75">
        <v>19</v>
      </c>
      <c r="E18" s="75">
        <v>22</v>
      </c>
      <c r="F18" s="75">
        <v>5</v>
      </c>
      <c r="G18" s="75">
        <v>5</v>
      </c>
      <c r="H18" s="75">
        <v>16</v>
      </c>
      <c r="I18" s="75">
        <v>5</v>
      </c>
      <c r="J18" s="75">
        <v>5</v>
      </c>
      <c r="K18" s="75">
        <v>20</v>
      </c>
      <c r="L18" s="75"/>
      <c r="M18" s="75">
        <v>17</v>
      </c>
      <c r="N18" s="75"/>
      <c r="O18" s="75">
        <v>11</v>
      </c>
      <c r="P18" s="75"/>
      <c r="Q18" s="75"/>
      <c r="R18" s="75"/>
      <c r="S18" s="75"/>
      <c r="T18" s="9">
        <f t="shared" si="0"/>
        <v>143</v>
      </c>
    </row>
    <row r="19" spans="1:20" ht="12.75">
      <c r="A19" s="18" t="s">
        <v>617</v>
      </c>
      <c r="B19" s="76"/>
      <c r="C19" s="76"/>
      <c r="D19" s="76">
        <v>29</v>
      </c>
      <c r="E19" s="76"/>
      <c r="F19" s="76">
        <v>22</v>
      </c>
      <c r="G19" s="76">
        <v>23</v>
      </c>
      <c r="H19" s="76"/>
      <c r="I19" s="76">
        <v>21</v>
      </c>
      <c r="J19" s="76">
        <v>23</v>
      </c>
      <c r="K19" s="76"/>
      <c r="L19" s="76"/>
      <c r="M19" s="76"/>
      <c r="N19" s="76"/>
      <c r="O19" s="76">
        <v>25</v>
      </c>
      <c r="P19" s="76"/>
      <c r="Q19" s="76"/>
      <c r="R19" s="76"/>
      <c r="S19" s="76"/>
      <c r="T19" s="22">
        <f t="shared" si="0"/>
        <v>143</v>
      </c>
    </row>
    <row r="20" spans="1:20" s="85" customFormat="1" ht="12.75">
      <c r="A20" s="18" t="s">
        <v>599</v>
      </c>
      <c r="B20" s="76">
        <v>13</v>
      </c>
      <c r="C20" s="76">
        <v>16</v>
      </c>
      <c r="D20" s="76"/>
      <c r="E20" s="76">
        <v>16</v>
      </c>
      <c r="F20" s="76"/>
      <c r="G20" s="76">
        <v>5</v>
      </c>
      <c r="H20" s="76">
        <v>15</v>
      </c>
      <c r="I20" s="76">
        <v>5</v>
      </c>
      <c r="J20" s="76">
        <v>5</v>
      </c>
      <c r="K20" s="76">
        <v>18</v>
      </c>
      <c r="L20" s="76">
        <v>15</v>
      </c>
      <c r="M20" s="76"/>
      <c r="N20" s="76">
        <v>24</v>
      </c>
      <c r="O20" s="76">
        <v>9</v>
      </c>
      <c r="P20" s="76"/>
      <c r="Q20" s="76"/>
      <c r="R20" s="76"/>
      <c r="S20" s="76"/>
      <c r="T20" s="22">
        <f t="shared" si="0"/>
        <v>141</v>
      </c>
    </row>
    <row r="21" spans="1:21" s="85" customFormat="1" ht="12.75">
      <c r="A21" s="74" t="s">
        <v>600</v>
      </c>
      <c r="B21" s="84">
        <v>12</v>
      </c>
      <c r="C21" s="84">
        <v>17</v>
      </c>
      <c r="D21" s="84">
        <v>13</v>
      </c>
      <c r="E21" s="84">
        <v>19</v>
      </c>
      <c r="F21" s="84">
        <v>5</v>
      </c>
      <c r="G21" s="84">
        <v>5</v>
      </c>
      <c r="H21" s="84"/>
      <c r="I21" s="84">
        <v>5</v>
      </c>
      <c r="J21" s="84">
        <v>5</v>
      </c>
      <c r="K21" s="84"/>
      <c r="L21" s="84">
        <v>17</v>
      </c>
      <c r="M21" s="84">
        <v>10</v>
      </c>
      <c r="N21" s="84"/>
      <c r="O21" s="84"/>
      <c r="P21" s="84">
        <v>13</v>
      </c>
      <c r="Q21" s="84"/>
      <c r="R21" s="84">
        <v>16</v>
      </c>
      <c r="S21" s="84"/>
      <c r="T21" s="61">
        <f t="shared" si="0"/>
        <v>137</v>
      </c>
      <c r="U21" s="61" t="s">
        <v>566</v>
      </c>
    </row>
    <row r="22" spans="1:20" s="77" customFormat="1" ht="12.75">
      <c r="A22" s="20" t="s">
        <v>663</v>
      </c>
      <c r="B22" s="75"/>
      <c r="C22" s="75"/>
      <c r="D22" s="75"/>
      <c r="E22" s="75"/>
      <c r="F22" s="75">
        <v>11</v>
      </c>
      <c r="G22" s="75">
        <v>19</v>
      </c>
      <c r="H22" s="75"/>
      <c r="I22" s="75">
        <v>19</v>
      </c>
      <c r="J22" s="75">
        <v>17</v>
      </c>
      <c r="K22" s="75"/>
      <c r="L22" s="75"/>
      <c r="M22" s="75"/>
      <c r="N22" s="75"/>
      <c r="O22" s="75">
        <v>23</v>
      </c>
      <c r="P22" s="75"/>
      <c r="Q22" s="75">
        <v>26</v>
      </c>
      <c r="R22" s="75"/>
      <c r="S22" s="75"/>
      <c r="T22" s="22">
        <f t="shared" si="0"/>
        <v>115</v>
      </c>
    </row>
    <row r="23" spans="1:20" ht="12.75">
      <c r="A23" s="20" t="s">
        <v>625</v>
      </c>
      <c r="D23" s="76">
        <v>12</v>
      </c>
      <c r="F23" s="75">
        <v>5</v>
      </c>
      <c r="H23" s="11">
        <v>12</v>
      </c>
      <c r="I23" s="11">
        <v>5</v>
      </c>
      <c r="J23" s="11">
        <v>5</v>
      </c>
      <c r="K23" s="11">
        <v>16</v>
      </c>
      <c r="L23" s="11">
        <v>14</v>
      </c>
      <c r="M23" s="11">
        <v>13</v>
      </c>
      <c r="Q23" s="11">
        <v>14</v>
      </c>
      <c r="R23" s="11">
        <v>15</v>
      </c>
      <c r="S23" s="11"/>
      <c r="T23" s="22">
        <f t="shared" si="0"/>
        <v>111</v>
      </c>
    </row>
    <row r="24" spans="1:20" ht="12.75">
      <c r="A24" s="12" t="s">
        <v>654</v>
      </c>
      <c r="F24" s="11">
        <v>26</v>
      </c>
      <c r="G24" s="11">
        <v>28</v>
      </c>
      <c r="I24" s="11">
        <v>27</v>
      </c>
      <c r="J24" s="11">
        <v>27</v>
      </c>
      <c r="Q24" s="11"/>
      <c r="R24" s="11"/>
      <c r="S24" s="11"/>
      <c r="T24" s="22">
        <f t="shared" si="0"/>
        <v>108</v>
      </c>
    </row>
    <row r="25" spans="1:22" ht="12.75">
      <c r="A25" s="12" t="s">
        <v>585</v>
      </c>
      <c r="B25" s="76">
        <v>27</v>
      </c>
      <c r="C25" s="76"/>
      <c r="D25" s="76"/>
      <c r="E25" s="76"/>
      <c r="F25" s="76"/>
      <c r="G25" s="76"/>
      <c r="H25" s="76"/>
      <c r="I25" s="76"/>
      <c r="J25" s="76"/>
      <c r="K25" s="76">
        <v>28</v>
      </c>
      <c r="L25" s="76">
        <v>29</v>
      </c>
      <c r="M25" s="76">
        <v>23</v>
      </c>
      <c r="N25" s="76"/>
      <c r="O25" s="76"/>
      <c r="P25" s="76"/>
      <c r="Q25" s="76"/>
      <c r="R25" s="76"/>
      <c r="S25" s="76"/>
      <c r="T25" s="22">
        <f t="shared" si="0"/>
        <v>107</v>
      </c>
      <c r="U25" s="327" t="s">
        <v>457</v>
      </c>
      <c r="V25" s="328"/>
    </row>
    <row r="26" spans="1:22" ht="12.75">
      <c r="A26" s="20" t="s">
        <v>608</v>
      </c>
      <c r="B26" s="76"/>
      <c r="C26" s="76">
        <v>15</v>
      </c>
      <c r="D26" s="76">
        <v>9</v>
      </c>
      <c r="E26" s="76">
        <v>15</v>
      </c>
      <c r="F26" s="76">
        <v>5</v>
      </c>
      <c r="G26" s="76">
        <v>5</v>
      </c>
      <c r="H26" s="76">
        <v>11</v>
      </c>
      <c r="I26" s="76">
        <v>5</v>
      </c>
      <c r="J26" s="76">
        <v>5</v>
      </c>
      <c r="K26" s="76">
        <v>13</v>
      </c>
      <c r="L26" s="76">
        <v>12</v>
      </c>
      <c r="M26" s="76"/>
      <c r="N26" s="76"/>
      <c r="O26" s="76"/>
      <c r="P26" s="76"/>
      <c r="Q26" s="76"/>
      <c r="R26" s="76">
        <v>11</v>
      </c>
      <c r="S26" s="76"/>
      <c r="T26" s="22">
        <f t="shared" si="0"/>
        <v>106</v>
      </c>
      <c r="U26" s="329" t="s">
        <v>454</v>
      </c>
      <c r="V26" s="333"/>
    </row>
    <row r="27" spans="1:22" ht="12.75">
      <c r="A27" s="12" t="s">
        <v>655</v>
      </c>
      <c r="F27" s="11">
        <v>25</v>
      </c>
      <c r="G27" s="11">
        <v>25</v>
      </c>
      <c r="I27" s="11">
        <v>25</v>
      </c>
      <c r="J27" s="11">
        <v>26</v>
      </c>
      <c r="Q27" s="11"/>
      <c r="R27" s="11"/>
      <c r="S27" s="11"/>
      <c r="T27" s="22">
        <f t="shared" si="0"/>
        <v>101</v>
      </c>
      <c r="U27" s="331" t="s">
        <v>459</v>
      </c>
      <c r="V27" s="330"/>
    </row>
    <row r="28" spans="1:22" ht="12.75">
      <c r="A28" s="18" t="s">
        <v>587</v>
      </c>
      <c r="B28" s="76">
        <v>25</v>
      </c>
      <c r="C28" s="76"/>
      <c r="D28" s="75">
        <v>26</v>
      </c>
      <c r="E28" s="75"/>
      <c r="F28" s="75"/>
      <c r="G28" s="75">
        <v>14</v>
      </c>
      <c r="H28" s="75"/>
      <c r="I28" s="75">
        <v>13</v>
      </c>
      <c r="J28" s="75"/>
      <c r="K28" s="75"/>
      <c r="L28" s="75">
        <v>21</v>
      </c>
      <c r="M28" s="75"/>
      <c r="N28" s="75"/>
      <c r="O28" s="75"/>
      <c r="P28" s="75"/>
      <c r="Q28" s="75"/>
      <c r="R28" s="75"/>
      <c r="S28" s="75"/>
      <c r="T28" s="9">
        <f t="shared" si="0"/>
        <v>99</v>
      </c>
      <c r="U28" s="332" t="s">
        <v>458</v>
      </c>
      <c r="V28" s="330"/>
    </row>
    <row r="29" spans="1:22" ht="12.75">
      <c r="A29" s="18" t="s">
        <v>595</v>
      </c>
      <c r="B29" s="76">
        <v>17</v>
      </c>
      <c r="C29" s="76"/>
      <c r="D29" s="76"/>
      <c r="E29" s="76"/>
      <c r="F29" s="76">
        <v>5</v>
      </c>
      <c r="G29" s="76">
        <v>5</v>
      </c>
      <c r="H29" s="76"/>
      <c r="I29" s="76">
        <v>5</v>
      </c>
      <c r="J29" s="76">
        <v>5</v>
      </c>
      <c r="K29" s="76"/>
      <c r="L29" s="76"/>
      <c r="M29" s="76">
        <v>20</v>
      </c>
      <c r="N29" s="76"/>
      <c r="O29" s="76"/>
      <c r="P29" s="76">
        <v>22</v>
      </c>
      <c r="Q29" s="76"/>
      <c r="R29" s="76">
        <v>20</v>
      </c>
      <c r="S29" s="76"/>
      <c r="T29" s="22">
        <f t="shared" si="0"/>
        <v>99</v>
      </c>
      <c r="U29" s="325" t="s">
        <v>462</v>
      </c>
      <c r="V29" s="326"/>
    </row>
    <row r="30" spans="1:21" ht="12.75">
      <c r="A30" s="18" t="s">
        <v>661</v>
      </c>
      <c r="F30" s="11">
        <v>16</v>
      </c>
      <c r="G30" s="11">
        <v>18</v>
      </c>
      <c r="I30" s="11">
        <v>18</v>
      </c>
      <c r="J30" s="11">
        <v>19</v>
      </c>
      <c r="M30" s="11">
        <v>25</v>
      </c>
      <c r="Q30" s="11"/>
      <c r="R30" s="11"/>
      <c r="S30" s="11"/>
      <c r="T30" s="22">
        <f t="shared" si="0"/>
        <v>96</v>
      </c>
      <c r="U30" s="5"/>
    </row>
    <row r="31" spans="1:22" ht="12.75">
      <c r="A31" s="12" t="s">
        <v>656</v>
      </c>
      <c r="F31" s="11">
        <v>24</v>
      </c>
      <c r="G31" s="11">
        <v>24</v>
      </c>
      <c r="I31" s="11">
        <v>22</v>
      </c>
      <c r="J31" s="11">
        <v>25</v>
      </c>
      <c r="Q31" s="11"/>
      <c r="R31" s="11"/>
      <c r="S31" s="11"/>
      <c r="T31" s="22">
        <f t="shared" si="0"/>
        <v>95</v>
      </c>
      <c r="U31" s="24"/>
      <c r="V31" s="25" t="s">
        <v>463</v>
      </c>
    </row>
    <row r="32" spans="1:22" ht="12.75">
      <c r="A32" s="12" t="s">
        <v>592</v>
      </c>
      <c r="B32" s="76">
        <v>20</v>
      </c>
      <c r="C32" s="76">
        <v>24</v>
      </c>
      <c r="D32" s="75"/>
      <c r="E32" s="75"/>
      <c r="F32" s="75">
        <v>7</v>
      </c>
      <c r="G32" s="75">
        <v>5</v>
      </c>
      <c r="H32" s="75"/>
      <c r="I32" s="75">
        <v>5</v>
      </c>
      <c r="J32" s="75">
        <v>12</v>
      </c>
      <c r="K32" s="75"/>
      <c r="L32" s="75"/>
      <c r="M32" s="75">
        <v>22</v>
      </c>
      <c r="N32" s="75"/>
      <c r="O32" s="75"/>
      <c r="P32" s="75"/>
      <c r="Q32" s="75"/>
      <c r="R32" s="75"/>
      <c r="S32" s="75"/>
      <c r="T32" s="9">
        <f t="shared" si="0"/>
        <v>95</v>
      </c>
      <c r="U32" s="9"/>
      <c r="V32" s="26" t="s">
        <v>574</v>
      </c>
    </row>
    <row r="33" spans="1:21" ht="12.75">
      <c r="A33" s="20" t="s">
        <v>660</v>
      </c>
      <c r="F33" s="11">
        <v>17</v>
      </c>
      <c r="G33" s="11">
        <v>20</v>
      </c>
      <c r="I33" s="11">
        <v>10</v>
      </c>
      <c r="J33" s="11">
        <v>20</v>
      </c>
      <c r="M33" s="11">
        <v>26</v>
      </c>
      <c r="Q33" s="11"/>
      <c r="R33" s="11"/>
      <c r="S33" s="11"/>
      <c r="T33" s="22">
        <f t="shared" si="0"/>
        <v>93</v>
      </c>
      <c r="U33" s="77"/>
    </row>
    <row r="34" spans="1:20" ht="12.75">
      <c r="A34" s="5" t="s">
        <v>700</v>
      </c>
      <c r="H34" s="11">
        <v>28</v>
      </c>
      <c r="N34" s="11">
        <v>30</v>
      </c>
      <c r="O34" s="11">
        <v>29</v>
      </c>
      <c r="Q34" s="11"/>
      <c r="R34" s="11"/>
      <c r="S34" s="11"/>
      <c r="T34" s="22">
        <f t="shared" si="0"/>
        <v>87</v>
      </c>
    </row>
    <row r="35" spans="1:20" ht="12.75">
      <c r="A35" s="18" t="s">
        <v>659</v>
      </c>
      <c r="F35" s="11">
        <v>18</v>
      </c>
      <c r="G35" s="11">
        <v>12</v>
      </c>
      <c r="I35" s="11">
        <v>16</v>
      </c>
      <c r="J35" s="11">
        <v>18</v>
      </c>
      <c r="O35" s="11">
        <v>22</v>
      </c>
      <c r="Q35" s="11"/>
      <c r="R35" s="11"/>
      <c r="S35" s="11"/>
      <c r="T35" s="22">
        <f aca="true" t="shared" si="1" ref="T35:T66">SUM(B35:R35)</f>
        <v>86</v>
      </c>
    </row>
    <row r="36" spans="1:20" ht="12.75">
      <c r="A36" s="5" t="s">
        <v>694</v>
      </c>
      <c r="G36" s="11">
        <v>5</v>
      </c>
      <c r="I36" s="11">
        <v>5</v>
      </c>
      <c r="J36" s="11">
        <v>7</v>
      </c>
      <c r="L36" s="11">
        <v>24</v>
      </c>
      <c r="M36" s="11">
        <v>21</v>
      </c>
      <c r="P36" s="11">
        <v>24</v>
      </c>
      <c r="Q36" s="11"/>
      <c r="R36" s="11"/>
      <c r="S36" s="11"/>
      <c r="T36" s="22">
        <f t="shared" si="1"/>
        <v>86</v>
      </c>
    </row>
    <row r="37" spans="1:20" ht="12.75">
      <c r="A37" s="18" t="s">
        <v>664</v>
      </c>
      <c r="F37" s="11">
        <v>10</v>
      </c>
      <c r="G37" s="11">
        <v>15</v>
      </c>
      <c r="H37" s="11">
        <v>25</v>
      </c>
      <c r="I37" s="11">
        <v>12</v>
      </c>
      <c r="O37" s="11">
        <v>20</v>
      </c>
      <c r="Q37" s="11"/>
      <c r="R37" s="11"/>
      <c r="S37" s="11"/>
      <c r="T37" s="22">
        <f t="shared" si="1"/>
        <v>82</v>
      </c>
    </row>
    <row r="38" spans="1:20" ht="12.75">
      <c r="A38" s="12" t="s">
        <v>622</v>
      </c>
      <c r="B38" s="75"/>
      <c r="C38" s="75"/>
      <c r="D38" s="76">
        <v>16</v>
      </c>
      <c r="E38" s="75">
        <v>21</v>
      </c>
      <c r="F38" s="75">
        <v>5</v>
      </c>
      <c r="G38" s="75">
        <v>5</v>
      </c>
      <c r="H38" s="75"/>
      <c r="I38" s="75">
        <v>5</v>
      </c>
      <c r="J38" s="75"/>
      <c r="K38" s="75"/>
      <c r="L38" s="75"/>
      <c r="M38" s="75">
        <v>9</v>
      </c>
      <c r="N38" s="75"/>
      <c r="O38" s="75"/>
      <c r="P38" s="75">
        <v>18</v>
      </c>
      <c r="Q38" s="75"/>
      <c r="R38" s="75"/>
      <c r="S38" s="75"/>
      <c r="T38" s="22">
        <f t="shared" si="1"/>
        <v>79</v>
      </c>
    </row>
    <row r="39" spans="1:20" ht="12.75">
      <c r="A39" s="12" t="s">
        <v>653</v>
      </c>
      <c r="F39" s="11">
        <v>27</v>
      </c>
      <c r="G39" s="11">
        <v>26</v>
      </c>
      <c r="I39" s="11">
        <v>23</v>
      </c>
      <c r="Q39" s="11"/>
      <c r="R39" s="11"/>
      <c r="S39" s="11"/>
      <c r="T39" s="22">
        <f t="shared" si="1"/>
        <v>76</v>
      </c>
    </row>
    <row r="40" spans="1:20" ht="12.75">
      <c r="A40" s="20" t="s">
        <v>597</v>
      </c>
      <c r="B40" s="76">
        <v>15</v>
      </c>
      <c r="C40" s="76">
        <v>18</v>
      </c>
      <c r="D40" s="76"/>
      <c r="E40" s="76"/>
      <c r="F40" s="76">
        <v>5</v>
      </c>
      <c r="G40" s="76">
        <v>5</v>
      </c>
      <c r="H40" s="76"/>
      <c r="I40" s="76">
        <v>5</v>
      </c>
      <c r="J40" s="76">
        <v>5</v>
      </c>
      <c r="K40" s="75">
        <v>17</v>
      </c>
      <c r="L40" s="76"/>
      <c r="M40" s="76"/>
      <c r="N40" s="76"/>
      <c r="O40" s="76">
        <v>5</v>
      </c>
      <c r="P40" s="76"/>
      <c r="Q40" s="76"/>
      <c r="R40" s="76"/>
      <c r="S40" s="76"/>
      <c r="T40" s="22">
        <f t="shared" si="1"/>
        <v>75</v>
      </c>
    </row>
    <row r="41" spans="1:20" ht="12.75">
      <c r="A41" s="18" t="s">
        <v>657</v>
      </c>
      <c r="F41" s="11">
        <v>20</v>
      </c>
      <c r="M41" s="11">
        <v>28</v>
      </c>
      <c r="O41" s="11">
        <v>26</v>
      </c>
      <c r="Q41" s="11"/>
      <c r="R41" s="11"/>
      <c r="S41" s="11"/>
      <c r="T41" s="22">
        <f t="shared" si="1"/>
        <v>74</v>
      </c>
    </row>
    <row r="42" spans="1:20" ht="12.75">
      <c r="A42" s="12" t="s">
        <v>591</v>
      </c>
      <c r="B42" s="76">
        <v>21</v>
      </c>
      <c r="C42" s="76"/>
      <c r="D42" s="75"/>
      <c r="E42" s="75"/>
      <c r="F42" s="75">
        <v>14</v>
      </c>
      <c r="G42" s="75">
        <v>10</v>
      </c>
      <c r="H42" s="75"/>
      <c r="I42" s="75"/>
      <c r="J42" s="75"/>
      <c r="K42" s="75"/>
      <c r="L42" s="75"/>
      <c r="M42" s="75"/>
      <c r="N42" s="75"/>
      <c r="O42" s="75"/>
      <c r="P42" s="75">
        <v>28</v>
      </c>
      <c r="Q42" s="75"/>
      <c r="R42" s="75"/>
      <c r="S42" s="75"/>
      <c r="T42" s="9">
        <f t="shared" si="1"/>
        <v>73</v>
      </c>
    </row>
    <row r="43" spans="1:20" ht="12.75">
      <c r="A43" s="18" t="s">
        <v>590</v>
      </c>
      <c r="B43" s="76">
        <v>22</v>
      </c>
      <c r="C43" s="76"/>
      <c r="D43" s="76"/>
      <c r="E43" s="76"/>
      <c r="F43" s="76">
        <v>12</v>
      </c>
      <c r="G43" s="76">
        <v>8</v>
      </c>
      <c r="H43" s="76"/>
      <c r="I43" s="76">
        <v>8</v>
      </c>
      <c r="J43" s="76"/>
      <c r="K43" s="76"/>
      <c r="L43" s="76"/>
      <c r="M43" s="76"/>
      <c r="N43" s="76"/>
      <c r="O43" s="76"/>
      <c r="P43" s="76"/>
      <c r="Q43" s="76"/>
      <c r="R43" s="76">
        <v>23</v>
      </c>
      <c r="S43" s="76"/>
      <c r="T43" s="22">
        <f t="shared" si="1"/>
        <v>73</v>
      </c>
    </row>
    <row r="44" spans="1:20" ht="12.75">
      <c r="A44" s="18" t="s">
        <v>624</v>
      </c>
      <c r="B44" s="75"/>
      <c r="C44" s="75"/>
      <c r="D44" s="76">
        <v>14</v>
      </c>
      <c r="E44" s="75"/>
      <c r="F44" s="75">
        <v>5</v>
      </c>
      <c r="G44" s="75">
        <v>5</v>
      </c>
      <c r="H44" s="75"/>
      <c r="I44" s="75"/>
      <c r="J44" s="75">
        <v>5</v>
      </c>
      <c r="K44" s="75"/>
      <c r="L44" s="75"/>
      <c r="M44" s="75"/>
      <c r="N44" s="75"/>
      <c r="O44" s="75"/>
      <c r="P44" s="75">
        <v>19</v>
      </c>
      <c r="Q44" s="75"/>
      <c r="R44" s="75">
        <v>19</v>
      </c>
      <c r="S44" s="75"/>
      <c r="T44" s="22">
        <f t="shared" si="1"/>
        <v>67</v>
      </c>
    </row>
    <row r="45" spans="1:20" ht="12.75">
      <c r="A45" s="12" t="s">
        <v>621</v>
      </c>
      <c r="B45" s="76"/>
      <c r="C45" s="76"/>
      <c r="D45" s="76">
        <v>18</v>
      </c>
      <c r="E45" s="76"/>
      <c r="F45" s="76">
        <v>5</v>
      </c>
      <c r="G45" s="76">
        <v>5</v>
      </c>
      <c r="H45" s="76"/>
      <c r="I45" s="76">
        <v>5</v>
      </c>
      <c r="J45" s="76">
        <v>5</v>
      </c>
      <c r="K45" s="76"/>
      <c r="L45" s="76"/>
      <c r="M45" s="76"/>
      <c r="N45" s="76">
        <v>25</v>
      </c>
      <c r="O45" s="76"/>
      <c r="P45" s="76"/>
      <c r="Q45" s="76"/>
      <c r="R45" s="76"/>
      <c r="S45" s="76"/>
      <c r="T45" s="22">
        <f t="shared" si="1"/>
        <v>63</v>
      </c>
    </row>
    <row r="46" spans="1:20" ht="12.75">
      <c r="A46" s="23" t="s">
        <v>685</v>
      </c>
      <c r="F46" s="11">
        <v>5</v>
      </c>
      <c r="G46" s="11">
        <v>5</v>
      </c>
      <c r="I46" s="11">
        <v>5</v>
      </c>
      <c r="J46" s="11">
        <v>5</v>
      </c>
      <c r="L46" s="11">
        <v>13</v>
      </c>
      <c r="N46" s="11">
        <v>19</v>
      </c>
      <c r="P46" s="11">
        <v>10</v>
      </c>
      <c r="Q46" s="11"/>
      <c r="R46" s="11"/>
      <c r="S46" s="11"/>
      <c r="T46" s="22">
        <f t="shared" si="1"/>
        <v>62</v>
      </c>
    </row>
    <row r="47" spans="1:20" ht="12.75">
      <c r="A47" s="78" t="s">
        <v>596</v>
      </c>
      <c r="B47" s="76">
        <v>16</v>
      </c>
      <c r="C47" s="76"/>
      <c r="D47" s="75"/>
      <c r="E47" s="75"/>
      <c r="F47" s="75">
        <v>5</v>
      </c>
      <c r="G47" s="75">
        <v>5</v>
      </c>
      <c r="H47" s="75"/>
      <c r="I47" s="75">
        <v>5</v>
      </c>
      <c r="J47" s="75">
        <v>5</v>
      </c>
      <c r="K47" s="75"/>
      <c r="L47" s="75"/>
      <c r="M47" s="75"/>
      <c r="N47" s="75"/>
      <c r="O47" s="75">
        <v>8</v>
      </c>
      <c r="P47" s="75"/>
      <c r="Q47" s="75">
        <v>17</v>
      </c>
      <c r="R47" s="75"/>
      <c r="S47" s="75"/>
      <c r="T47" s="9">
        <f t="shared" si="1"/>
        <v>61</v>
      </c>
    </row>
    <row r="48" spans="1:20" ht="12.75">
      <c r="A48" s="18" t="s">
        <v>671</v>
      </c>
      <c r="F48" s="11">
        <v>5</v>
      </c>
      <c r="I48" s="11">
        <v>5</v>
      </c>
      <c r="M48" s="11">
        <v>8</v>
      </c>
      <c r="P48" s="11">
        <v>16</v>
      </c>
      <c r="Q48" s="11">
        <v>13</v>
      </c>
      <c r="R48" s="11">
        <v>13</v>
      </c>
      <c r="S48" s="11"/>
      <c r="T48" s="22">
        <f t="shared" si="1"/>
        <v>60</v>
      </c>
    </row>
    <row r="49" spans="1:20" ht="12.75">
      <c r="A49" s="78" t="s">
        <v>715</v>
      </c>
      <c r="K49" s="11">
        <v>29</v>
      </c>
      <c r="L49" s="11">
        <v>30</v>
      </c>
      <c r="Q49" s="11"/>
      <c r="R49" s="11"/>
      <c r="S49" s="11"/>
      <c r="T49" s="22">
        <f t="shared" si="1"/>
        <v>59</v>
      </c>
    </row>
    <row r="50" spans="1:20" ht="12.75">
      <c r="A50" s="12" t="s">
        <v>628</v>
      </c>
      <c r="E50" s="11">
        <v>25</v>
      </c>
      <c r="F50" s="76">
        <v>5</v>
      </c>
      <c r="G50" s="11">
        <v>5</v>
      </c>
      <c r="J50" s="11">
        <v>5</v>
      </c>
      <c r="M50" s="11">
        <v>19</v>
      </c>
      <c r="Q50" s="11"/>
      <c r="R50" s="11"/>
      <c r="S50" s="11"/>
      <c r="T50" s="22">
        <f t="shared" si="1"/>
        <v>59</v>
      </c>
    </row>
    <row r="51" spans="1:20" ht="12.75">
      <c r="A51" s="12" t="s">
        <v>619</v>
      </c>
      <c r="B51" s="22"/>
      <c r="C51" s="22"/>
      <c r="D51" s="76">
        <v>21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76">
        <v>16</v>
      </c>
      <c r="P51" s="22"/>
      <c r="Q51" s="22">
        <v>22</v>
      </c>
      <c r="R51" s="22"/>
      <c r="S51" s="22"/>
      <c r="T51" s="22">
        <f t="shared" si="1"/>
        <v>59</v>
      </c>
    </row>
    <row r="52" spans="1:20" ht="12.75">
      <c r="A52" s="20" t="s">
        <v>586</v>
      </c>
      <c r="B52" s="76">
        <v>26</v>
      </c>
      <c r="C52" s="76">
        <v>27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9">
        <f t="shared" si="1"/>
        <v>53</v>
      </c>
    </row>
    <row r="53" spans="1:20" ht="12.75">
      <c r="A53" s="20" t="s">
        <v>666</v>
      </c>
      <c r="F53" s="11">
        <v>5</v>
      </c>
      <c r="G53" s="11">
        <v>5</v>
      </c>
      <c r="Q53" s="11">
        <v>20</v>
      </c>
      <c r="R53" s="11">
        <v>22</v>
      </c>
      <c r="S53" s="11"/>
      <c r="T53" s="22">
        <f t="shared" si="1"/>
        <v>52</v>
      </c>
    </row>
    <row r="54" spans="1:20" ht="12.75">
      <c r="A54" s="5" t="s">
        <v>716</v>
      </c>
      <c r="L54" s="11">
        <v>25</v>
      </c>
      <c r="P54" s="11">
        <v>25</v>
      </c>
      <c r="Q54" s="11"/>
      <c r="R54" s="11"/>
      <c r="S54" s="11"/>
      <c r="T54" s="22">
        <f t="shared" si="1"/>
        <v>50</v>
      </c>
    </row>
    <row r="55" spans="1:20" ht="12.75">
      <c r="A55" s="12" t="s">
        <v>662</v>
      </c>
      <c r="F55" s="11">
        <v>15</v>
      </c>
      <c r="G55" s="11">
        <v>16</v>
      </c>
      <c r="J55" s="11">
        <v>16</v>
      </c>
      <c r="Q55" s="11"/>
      <c r="R55" s="11"/>
      <c r="S55" s="11"/>
      <c r="T55" s="22">
        <f t="shared" si="1"/>
        <v>47</v>
      </c>
    </row>
    <row r="56" spans="1:20" ht="12.75">
      <c r="A56" s="12" t="s">
        <v>668</v>
      </c>
      <c r="F56" s="11">
        <v>5</v>
      </c>
      <c r="I56" s="11">
        <v>5</v>
      </c>
      <c r="J56" s="11">
        <v>5</v>
      </c>
      <c r="L56" s="11">
        <v>20</v>
      </c>
      <c r="P56" s="11">
        <v>11</v>
      </c>
      <c r="Q56" s="11"/>
      <c r="R56" s="11"/>
      <c r="S56" s="11"/>
      <c r="T56" s="22">
        <f t="shared" si="1"/>
        <v>46</v>
      </c>
    </row>
    <row r="57" spans="1:20" ht="12.75">
      <c r="A57" s="12" t="s">
        <v>684</v>
      </c>
      <c r="F57" s="11">
        <v>5</v>
      </c>
      <c r="G57" s="11">
        <v>5</v>
      </c>
      <c r="H57" s="11">
        <v>13</v>
      </c>
      <c r="J57" s="11">
        <v>5</v>
      </c>
      <c r="K57" s="11">
        <v>15</v>
      </c>
      <c r="Q57" s="11"/>
      <c r="R57" s="11"/>
      <c r="S57" s="11"/>
      <c r="T57" s="22">
        <f t="shared" si="1"/>
        <v>43</v>
      </c>
    </row>
    <row r="58" spans="1:20" ht="12.75">
      <c r="A58" s="5" t="s">
        <v>696</v>
      </c>
      <c r="G58" s="11">
        <v>5</v>
      </c>
      <c r="I58" s="11">
        <v>5</v>
      </c>
      <c r="O58" s="11">
        <v>10</v>
      </c>
      <c r="P58" s="11">
        <v>23</v>
      </c>
      <c r="Q58" s="11"/>
      <c r="R58" s="11"/>
      <c r="S58" s="11"/>
      <c r="T58" s="22">
        <f t="shared" si="1"/>
        <v>43</v>
      </c>
    </row>
    <row r="59" spans="1:20" ht="12.75">
      <c r="A59" s="12" t="s">
        <v>679</v>
      </c>
      <c r="F59" s="11">
        <v>5</v>
      </c>
      <c r="G59" s="11">
        <v>5</v>
      </c>
      <c r="M59" s="11">
        <v>18</v>
      </c>
      <c r="O59" s="11">
        <v>14</v>
      </c>
      <c r="Q59" s="11"/>
      <c r="R59" s="11"/>
      <c r="S59" s="11"/>
      <c r="T59" s="22">
        <f t="shared" si="1"/>
        <v>42</v>
      </c>
    </row>
    <row r="60" spans="1:20" ht="12.75">
      <c r="A60" s="18" t="s">
        <v>680</v>
      </c>
      <c r="F60" s="11">
        <v>5</v>
      </c>
      <c r="G60" s="11">
        <v>5</v>
      </c>
      <c r="H60" s="11">
        <v>17</v>
      </c>
      <c r="P60" s="11">
        <v>15</v>
      </c>
      <c r="Q60" s="11"/>
      <c r="R60" s="11"/>
      <c r="S60" s="11"/>
      <c r="T60" s="22">
        <f t="shared" si="1"/>
        <v>42</v>
      </c>
    </row>
    <row r="61" spans="1:20" ht="12.75">
      <c r="A61" s="90" t="s">
        <v>718</v>
      </c>
      <c r="L61" s="11">
        <v>16</v>
      </c>
      <c r="P61" s="11">
        <v>12</v>
      </c>
      <c r="Q61" s="11"/>
      <c r="R61" s="11">
        <v>14</v>
      </c>
      <c r="S61" s="11"/>
      <c r="T61" s="22">
        <f t="shared" si="1"/>
        <v>42</v>
      </c>
    </row>
    <row r="62" spans="1:20" ht="12.75">
      <c r="A62" s="18" t="s">
        <v>631</v>
      </c>
      <c r="E62" s="11">
        <v>18</v>
      </c>
      <c r="N62" s="11">
        <v>23</v>
      </c>
      <c r="Q62" s="11"/>
      <c r="R62" s="11"/>
      <c r="S62" s="11"/>
      <c r="T62" s="22">
        <f t="shared" si="1"/>
        <v>41</v>
      </c>
    </row>
    <row r="63" spans="1:20" ht="12.75">
      <c r="A63" s="12" t="s">
        <v>674</v>
      </c>
      <c r="F63" s="11">
        <v>5</v>
      </c>
      <c r="G63" s="11">
        <v>5</v>
      </c>
      <c r="M63" s="11">
        <v>26</v>
      </c>
      <c r="Q63" s="11"/>
      <c r="R63" s="11"/>
      <c r="S63" s="11"/>
      <c r="T63" s="22">
        <f t="shared" si="1"/>
        <v>36</v>
      </c>
    </row>
    <row r="64" spans="1:20" ht="12.75">
      <c r="A64" s="12" t="s">
        <v>686</v>
      </c>
      <c r="F64" s="11">
        <v>5</v>
      </c>
      <c r="G64" s="11">
        <v>5</v>
      </c>
      <c r="I64" s="11">
        <v>5</v>
      </c>
      <c r="N64" s="11">
        <v>20</v>
      </c>
      <c r="Q64" s="11"/>
      <c r="R64" s="11"/>
      <c r="S64" s="11"/>
      <c r="T64" s="22">
        <f t="shared" si="1"/>
        <v>35</v>
      </c>
    </row>
    <row r="65" spans="1:20" ht="12.75">
      <c r="A65" s="18" t="s">
        <v>629</v>
      </c>
      <c r="E65" s="11">
        <v>24</v>
      </c>
      <c r="F65" s="76">
        <v>5</v>
      </c>
      <c r="G65" s="11">
        <v>5</v>
      </c>
      <c r="Q65" s="11"/>
      <c r="R65" s="11"/>
      <c r="S65" s="11"/>
      <c r="T65" s="22">
        <f t="shared" si="1"/>
        <v>34</v>
      </c>
    </row>
    <row r="66" spans="1:20" ht="12.75">
      <c r="A66" s="18" t="s">
        <v>687</v>
      </c>
      <c r="F66" s="11">
        <v>5</v>
      </c>
      <c r="G66" s="11">
        <v>5</v>
      </c>
      <c r="I66" s="11">
        <v>5</v>
      </c>
      <c r="J66" s="11">
        <v>5</v>
      </c>
      <c r="K66" s="11">
        <v>14</v>
      </c>
      <c r="Q66" s="11"/>
      <c r="R66" s="11"/>
      <c r="S66" s="11"/>
      <c r="T66" s="22">
        <f t="shared" si="1"/>
        <v>34</v>
      </c>
    </row>
    <row r="67" spans="1:20" ht="12.75">
      <c r="A67" s="23" t="s">
        <v>688</v>
      </c>
      <c r="F67" s="11">
        <v>5</v>
      </c>
      <c r="G67" s="11">
        <v>5</v>
      </c>
      <c r="I67" s="11">
        <v>5</v>
      </c>
      <c r="J67" s="11">
        <v>5</v>
      </c>
      <c r="M67" s="11">
        <v>5</v>
      </c>
      <c r="P67" s="11">
        <v>8</v>
      </c>
      <c r="Q67" s="11"/>
      <c r="R67" s="11"/>
      <c r="S67" s="11"/>
      <c r="T67" s="22">
        <f aca="true" t="shared" si="2" ref="T67:T98">SUM(B67:R67)</f>
        <v>33</v>
      </c>
    </row>
    <row r="68" spans="1:20" ht="12.75">
      <c r="A68" s="5" t="s">
        <v>717</v>
      </c>
      <c r="L68" s="11">
        <v>19</v>
      </c>
      <c r="P68" s="11">
        <v>14</v>
      </c>
      <c r="Q68" s="11"/>
      <c r="R68" s="11"/>
      <c r="S68" s="11"/>
      <c r="T68" s="22">
        <f t="shared" si="2"/>
        <v>33</v>
      </c>
    </row>
    <row r="69" spans="1:20" ht="12.75">
      <c r="A69" s="5" t="s">
        <v>737</v>
      </c>
      <c r="O69" s="11">
        <v>12</v>
      </c>
      <c r="P69" s="11">
        <v>21</v>
      </c>
      <c r="Q69" s="11"/>
      <c r="R69" s="11"/>
      <c r="S69" s="11"/>
      <c r="T69" s="22">
        <f t="shared" si="2"/>
        <v>33</v>
      </c>
    </row>
    <row r="70" spans="1:20" ht="12.75">
      <c r="A70" s="20" t="s">
        <v>677</v>
      </c>
      <c r="F70" s="11">
        <v>5</v>
      </c>
      <c r="I70" s="11">
        <v>5</v>
      </c>
      <c r="O70" s="11">
        <v>6</v>
      </c>
      <c r="Q70" s="11"/>
      <c r="R70" s="11">
        <v>17</v>
      </c>
      <c r="S70" s="11"/>
      <c r="T70" s="22">
        <f t="shared" si="2"/>
        <v>33</v>
      </c>
    </row>
    <row r="71" spans="1:20" ht="12.75">
      <c r="A71" s="5" t="s">
        <v>735</v>
      </c>
      <c r="O71" s="11">
        <v>30</v>
      </c>
      <c r="Q71" s="11"/>
      <c r="R71" s="11"/>
      <c r="S71" s="11"/>
      <c r="T71" s="22">
        <f t="shared" si="2"/>
        <v>30</v>
      </c>
    </row>
    <row r="72" spans="1:20" ht="12.75">
      <c r="A72" s="5" t="s">
        <v>699</v>
      </c>
      <c r="H72" s="11">
        <v>29</v>
      </c>
      <c r="Q72" s="11"/>
      <c r="R72" s="11"/>
      <c r="S72" s="11"/>
      <c r="T72" s="22">
        <f t="shared" si="2"/>
        <v>29</v>
      </c>
    </row>
    <row r="73" spans="1:20" ht="12.75">
      <c r="A73" s="20" t="s">
        <v>632</v>
      </c>
      <c r="E73" s="11">
        <v>17</v>
      </c>
      <c r="F73" s="11">
        <v>5</v>
      </c>
      <c r="M73" s="11">
        <v>6</v>
      </c>
      <c r="Q73" s="11"/>
      <c r="R73" s="11"/>
      <c r="S73" s="11"/>
      <c r="T73" s="22">
        <f t="shared" si="2"/>
        <v>28</v>
      </c>
    </row>
    <row r="74" spans="1:20" ht="12.75">
      <c r="A74" s="5" t="s">
        <v>719</v>
      </c>
      <c r="N74" s="11">
        <v>28</v>
      </c>
      <c r="Q74" s="11"/>
      <c r="R74" s="11"/>
      <c r="S74" s="11"/>
      <c r="T74" s="22">
        <f t="shared" si="2"/>
        <v>28</v>
      </c>
    </row>
    <row r="75" spans="1:20" ht="12.75">
      <c r="A75" s="60" t="s">
        <v>695</v>
      </c>
      <c r="G75" s="11">
        <v>5</v>
      </c>
      <c r="J75" s="11">
        <v>5</v>
      </c>
      <c r="Q75" s="11">
        <v>18</v>
      </c>
      <c r="R75" s="11"/>
      <c r="S75" s="11"/>
      <c r="T75" s="22">
        <f t="shared" si="2"/>
        <v>28</v>
      </c>
    </row>
    <row r="76" spans="1:20" ht="12.75">
      <c r="A76" s="12" t="s">
        <v>675</v>
      </c>
      <c r="F76" s="11">
        <v>5</v>
      </c>
      <c r="N76" s="11">
        <v>21</v>
      </c>
      <c r="Q76" s="11"/>
      <c r="R76" s="11"/>
      <c r="S76" s="11"/>
      <c r="T76" s="22">
        <f t="shared" si="2"/>
        <v>26</v>
      </c>
    </row>
    <row r="77" spans="1:20" ht="12.75">
      <c r="A77" s="60" t="s">
        <v>706</v>
      </c>
      <c r="J77" s="11">
        <v>5</v>
      </c>
      <c r="O77" s="11">
        <v>5</v>
      </c>
      <c r="Q77" s="11">
        <v>16</v>
      </c>
      <c r="R77" s="11"/>
      <c r="S77" s="11"/>
      <c r="T77" s="22">
        <f t="shared" si="2"/>
        <v>26</v>
      </c>
    </row>
    <row r="78" spans="1:20" ht="12.75">
      <c r="A78" s="12" t="s">
        <v>620</v>
      </c>
      <c r="B78" s="75"/>
      <c r="C78" s="75"/>
      <c r="D78" s="75">
        <v>20</v>
      </c>
      <c r="E78" s="75"/>
      <c r="F78" s="75"/>
      <c r="G78" s="75">
        <v>5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9">
        <f t="shared" si="2"/>
        <v>25</v>
      </c>
    </row>
    <row r="79" spans="1:20" ht="12.75">
      <c r="A79" s="12" t="s">
        <v>623</v>
      </c>
      <c r="B79" s="75"/>
      <c r="C79" s="75"/>
      <c r="D79" s="76">
        <v>15</v>
      </c>
      <c r="E79" s="75"/>
      <c r="F79" s="75">
        <v>5</v>
      </c>
      <c r="G79" s="75">
        <v>5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22">
        <f t="shared" si="2"/>
        <v>25</v>
      </c>
    </row>
    <row r="80" spans="1:20" ht="12.75">
      <c r="A80" s="5" t="s">
        <v>697</v>
      </c>
      <c r="G80" s="11">
        <v>5</v>
      </c>
      <c r="L80" s="11">
        <v>11</v>
      </c>
      <c r="P80" s="11">
        <v>9</v>
      </c>
      <c r="Q80" s="11"/>
      <c r="R80" s="11"/>
      <c r="S80" s="11"/>
      <c r="T80" s="22">
        <f t="shared" si="2"/>
        <v>25</v>
      </c>
    </row>
    <row r="81" spans="1:20" ht="12.75">
      <c r="A81" s="12" t="s">
        <v>669</v>
      </c>
      <c r="F81" s="11">
        <v>5</v>
      </c>
      <c r="G81" s="11">
        <v>5</v>
      </c>
      <c r="I81" s="11">
        <v>5</v>
      </c>
      <c r="J81" s="11">
        <v>8</v>
      </c>
      <c r="Q81" s="11"/>
      <c r="R81" s="11"/>
      <c r="S81" s="11"/>
      <c r="T81" s="22">
        <f t="shared" si="2"/>
        <v>23</v>
      </c>
    </row>
    <row r="82" spans="1:20" ht="12.75">
      <c r="A82" s="5" t="s">
        <v>740</v>
      </c>
      <c r="R82" s="11">
        <v>21</v>
      </c>
      <c r="T82" s="22">
        <f t="shared" si="2"/>
        <v>21</v>
      </c>
    </row>
    <row r="83" spans="1:20" ht="12.75">
      <c r="A83" s="23" t="s">
        <v>630</v>
      </c>
      <c r="E83" s="11">
        <v>20</v>
      </c>
      <c r="Q83" s="11"/>
      <c r="R83" s="11"/>
      <c r="S83" s="11"/>
      <c r="T83" s="22">
        <f t="shared" si="2"/>
        <v>20</v>
      </c>
    </row>
    <row r="84" spans="1:20" ht="12.75">
      <c r="A84" s="12" t="s">
        <v>670</v>
      </c>
      <c r="F84" s="11">
        <v>5</v>
      </c>
      <c r="G84" s="11">
        <v>5</v>
      </c>
      <c r="I84" s="11">
        <v>5</v>
      </c>
      <c r="J84" s="11">
        <v>5</v>
      </c>
      <c r="Q84" s="11"/>
      <c r="R84" s="11"/>
      <c r="S84" s="11"/>
      <c r="T84" s="22">
        <f t="shared" si="2"/>
        <v>20</v>
      </c>
    </row>
    <row r="85" spans="1:20" ht="12.75">
      <c r="A85" s="20" t="s">
        <v>678</v>
      </c>
      <c r="F85" s="11">
        <v>5</v>
      </c>
      <c r="G85" s="11">
        <v>5</v>
      </c>
      <c r="I85" s="11">
        <v>5</v>
      </c>
      <c r="J85" s="11">
        <v>5</v>
      </c>
      <c r="Q85" s="11"/>
      <c r="R85" s="11"/>
      <c r="S85" s="11"/>
      <c r="T85" s="22">
        <f t="shared" si="2"/>
        <v>20</v>
      </c>
    </row>
    <row r="86" spans="1:20" ht="12.75">
      <c r="A86" s="5" t="s">
        <v>736</v>
      </c>
      <c r="O86" s="11">
        <v>18</v>
      </c>
      <c r="Q86" s="11"/>
      <c r="R86" s="11"/>
      <c r="S86" s="11"/>
      <c r="T86" s="22">
        <f t="shared" si="2"/>
        <v>18</v>
      </c>
    </row>
    <row r="87" spans="1:20" ht="12.75">
      <c r="A87" s="5" t="s">
        <v>739</v>
      </c>
      <c r="P87" s="11">
        <v>17</v>
      </c>
      <c r="Q87" s="11"/>
      <c r="R87" s="11"/>
      <c r="S87" s="11"/>
      <c r="T87" s="22">
        <f t="shared" si="2"/>
        <v>17</v>
      </c>
    </row>
    <row r="88" spans="1:20" ht="12.75">
      <c r="A88" s="20" t="s">
        <v>626</v>
      </c>
      <c r="D88" s="76">
        <v>11</v>
      </c>
      <c r="M88" s="11">
        <v>5</v>
      </c>
      <c r="Q88" s="11"/>
      <c r="R88" s="11"/>
      <c r="S88" s="11"/>
      <c r="T88" s="22">
        <f t="shared" si="2"/>
        <v>16</v>
      </c>
    </row>
    <row r="89" spans="1:20" ht="12.75">
      <c r="A89" s="5" t="s">
        <v>728</v>
      </c>
      <c r="M89" s="11">
        <v>16</v>
      </c>
      <c r="Q89" s="11"/>
      <c r="R89" s="11"/>
      <c r="S89" s="11"/>
      <c r="T89" s="22">
        <f t="shared" si="2"/>
        <v>16</v>
      </c>
    </row>
    <row r="90" spans="1:20" ht="12.75">
      <c r="A90" s="18" t="s">
        <v>672</v>
      </c>
      <c r="F90" s="11">
        <v>5</v>
      </c>
      <c r="G90" s="11">
        <v>5</v>
      </c>
      <c r="I90" s="11">
        <v>5</v>
      </c>
      <c r="Q90" s="11"/>
      <c r="R90" s="11"/>
      <c r="S90" s="11"/>
      <c r="T90" s="22">
        <f t="shared" si="2"/>
        <v>15</v>
      </c>
    </row>
    <row r="91" spans="1:20" ht="12.75">
      <c r="A91" s="18" t="s">
        <v>673</v>
      </c>
      <c r="F91" s="11">
        <v>5</v>
      </c>
      <c r="G91" s="11">
        <v>5</v>
      </c>
      <c r="I91" s="11">
        <v>5</v>
      </c>
      <c r="Q91" s="11"/>
      <c r="R91" s="11"/>
      <c r="S91" s="11"/>
      <c r="T91" s="22">
        <f t="shared" si="2"/>
        <v>15</v>
      </c>
    </row>
    <row r="92" spans="1:20" ht="12.75">
      <c r="A92" s="20" t="s">
        <v>627</v>
      </c>
      <c r="D92" s="76">
        <v>10</v>
      </c>
      <c r="M92" s="11">
        <v>5</v>
      </c>
      <c r="Q92" s="11"/>
      <c r="R92" s="11"/>
      <c r="S92" s="11"/>
      <c r="T92" s="22">
        <f t="shared" si="2"/>
        <v>15</v>
      </c>
    </row>
    <row r="93" spans="1:20" ht="12.75">
      <c r="A93" s="5" t="s">
        <v>729</v>
      </c>
      <c r="M93" s="11">
        <v>15</v>
      </c>
      <c r="Q93" s="11"/>
      <c r="R93" s="11"/>
      <c r="S93" s="11"/>
      <c r="T93" s="22">
        <f t="shared" si="2"/>
        <v>15</v>
      </c>
    </row>
    <row r="94" spans="1:20" ht="12.75">
      <c r="A94" s="5" t="s">
        <v>701</v>
      </c>
      <c r="H94" s="11">
        <v>14</v>
      </c>
      <c r="Q94" s="11"/>
      <c r="R94" s="11"/>
      <c r="S94" s="11"/>
      <c r="T94" s="22">
        <f t="shared" si="2"/>
        <v>14</v>
      </c>
    </row>
    <row r="95" spans="1:20" ht="12.75">
      <c r="A95" s="5" t="s">
        <v>709</v>
      </c>
      <c r="J95" s="11">
        <v>5</v>
      </c>
      <c r="M95" s="11">
        <v>7</v>
      </c>
      <c r="Q95" s="11"/>
      <c r="R95" s="11"/>
      <c r="S95" s="11"/>
      <c r="T95" s="22">
        <f t="shared" si="2"/>
        <v>12</v>
      </c>
    </row>
    <row r="96" spans="1:20" ht="12.75">
      <c r="A96" s="5" t="s">
        <v>730</v>
      </c>
      <c r="M96" s="11">
        <v>12</v>
      </c>
      <c r="Q96" s="11"/>
      <c r="R96" s="11"/>
      <c r="S96" s="11"/>
      <c r="T96" s="22">
        <f t="shared" si="2"/>
        <v>12</v>
      </c>
    </row>
    <row r="97" spans="1:20" ht="12.75">
      <c r="A97" s="5" t="s">
        <v>741</v>
      </c>
      <c r="R97" s="11">
        <v>12</v>
      </c>
      <c r="T97" s="22">
        <f t="shared" si="2"/>
        <v>12</v>
      </c>
    </row>
    <row r="98" spans="1:20" ht="12.75">
      <c r="A98" s="5" t="s">
        <v>731</v>
      </c>
      <c r="M98" s="11">
        <v>11</v>
      </c>
      <c r="Q98" s="11"/>
      <c r="R98" s="11"/>
      <c r="S98" s="11"/>
      <c r="T98" s="22">
        <f t="shared" si="2"/>
        <v>11</v>
      </c>
    </row>
    <row r="99" spans="1:20" ht="12.75">
      <c r="A99" s="5" t="s">
        <v>698</v>
      </c>
      <c r="G99" s="11">
        <v>5</v>
      </c>
      <c r="I99" s="11">
        <v>5</v>
      </c>
      <c r="Q99" s="11"/>
      <c r="R99" s="11"/>
      <c r="S99" s="11"/>
      <c r="T99" s="22">
        <f aca="true" t="shared" si="3" ref="T99:T109">SUM(B99:R99)</f>
        <v>10</v>
      </c>
    </row>
    <row r="100" spans="1:20" ht="12.75">
      <c r="A100" s="18" t="s">
        <v>682</v>
      </c>
      <c r="F100" s="11">
        <v>5</v>
      </c>
      <c r="O100" s="11">
        <v>5</v>
      </c>
      <c r="Q100" s="11"/>
      <c r="R100" s="11"/>
      <c r="S100" s="11"/>
      <c r="T100" s="22">
        <f t="shared" si="3"/>
        <v>10</v>
      </c>
    </row>
    <row r="101" spans="1:20" ht="12.75">
      <c r="A101" s="12" t="s">
        <v>665</v>
      </c>
      <c r="F101" s="11">
        <v>6</v>
      </c>
      <c r="Q101" s="11"/>
      <c r="R101" s="11"/>
      <c r="S101" s="11"/>
      <c r="T101" s="22">
        <f t="shared" si="3"/>
        <v>6</v>
      </c>
    </row>
    <row r="102" spans="1:20" ht="12.75">
      <c r="A102" s="12" t="s">
        <v>667</v>
      </c>
      <c r="F102" s="11">
        <v>5</v>
      </c>
      <c r="Q102" s="11"/>
      <c r="R102" s="11"/>
      <c r="S102" s="11"/>
      <c r="T102" s="22">
        <f t="shared" si="3"/>
        <v>5</v>
      </c>
    </row>
    <row r="103" spans="1:20" ht="12.75">
      <c r="A103" s="20" t="s">
        <v>676</v>
      </c>
      <c r="F103" s="11">
        <v>5</v>
      </c>
      <c r="Q103" s="11"/>
      <c r="R103" s="11"/>
      <c r="S103" s="11"/>
      <c r="T103" s="22">
        <f t="shared" si="3"/>
        <v>5</v>
      </c>
    </row>
    <row r="104" spans="1:20" ht="12.75">
      <c r="A104" s="12" t="s">
        <v>681</v>
      </c>
      <c r="F104" s="11">
        <v>5</v>
      </c>
      <c r="Q104" s="11"/>
      <c r="R104" s="11"/>
      <c r="S104" s="11"/>
      <c r="T104" s="22">
        <f t="shared" si="3"/>
        <v>5</v>
      </c>
    </row>
    <row r="105" spans="1:20" ht="12.75">
      <c r="A105" s="12" t="s">
        <v>683</v>
      </c>
      <c r="F105" s="11">
        <v>5</v>
      </c>
      <c r="Q105" s="11"/>
      <c r="R105" s="11"/>
      <c r="S105" s="11"/>
      <c r="T105" s="22">
        <f t="shared" si="3"/>
        <v>5</v>
      </c>
    </row>
    <row r="106" spans="1:20" ht="12.75">
      <c r="A106" s="5" t="s">
        <v>705</v>
      </c>
      <c r="I106" s="11">
        <v>5</v>
      </c>
      <c r="Q106" s="11"/>
      <c r="R106" s="11"/>
      <c r="S106" s="11"/>
      <c r="T106" s="22">
        <f t="shared" si="3"/>
        <v>5</v>
      </c>
    </row>
    <row r="107" spans="1:20" ht="12.75">
      <c r="A107" s="5" t="s">
        <v>707</v>
      </c>
      <c r="J107" s="11">
        <v>5</v>
      </c>
      <c r="Q107" s="11"/>
      <c r="R107" s="11"/>
      <c r="S107" s="11"/>
      <c r="T107" s="22">
        <f t="shared" si="3"/>
        <v>5</v>
      </c>
    </row>
    <row r="108" spans="1:20" ht="12.75">
      <c r="A108" s="5" t="s">
        <v>708</v>
      </c>
      <c r="J108" s="11">
        <v>5</v>
      </c>
      <c r="Q108" s="11"/>
      <c r="R108" s="11"/>
      <c r="S108" s="11"/>
      <c r="T108" s="22">
        <f t="shared" si="3"/>
        <v>5</v>
      </c>
    </row>
    <row r="109" spans="1:20" ht="12.75">
      <c r="A109" s="5" t="s">
        <v>732</v>
      </c>
      <c r="M109" s="11">
        <v>5</v>
      </c>
      <c r="Q109" s="11"/>
      <c r="R109" s="11"/>
      <c r="S109" s="11"/>
      <c r="T109" s="22">
        <f t="shared" si="3"/>
        <v>5</v>
      </c>
    </row>
  </sheetData>
  <sheetProtection/>
  <mergeCells count="5">
    <mergeCell ref="U29:V29"/>
    <mergeCell ref="U25:V25"/>
    <mergeCell ref="U26:V26"/>
    <mergeCell ref="U27:V27"/>
    <mergeCell ref="U28:V28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83" customWidth="1"/>
    <col min="2" max="8" width="5.7109375" style="0" customWidth="1"/>
    <col min="9" max="9" width="5.7109375" style="75" customWidth="1"/>
    <col min="10" max="20" width="5.7109375" style="0" customWidth="1"/>
  </cols>
  <sheetData>
    <row r="1" spans="1:21" ht="202.5">
      <c r="A1" s="69">
        <v>2008</v>
      </c>
      <c r="B1" s="8" t="s">
        <v>575</v>
      </c>
      <c r="C1" s="8" t="s">
        <v>576</v>
      </c>
      <c r="D1" s="8" t="s">
        <v>568</v>
      </c>
      <c r="E1" s="8" t="s">
        <v>567</v>
      </c>
      <c r="F1" s="8" t="s">
        <v>276</v>
      </c>
      <c r="G1" s="8" t="s">
        <v>531</v>
      </c>
      <c r="H1" s="8" t="s">
        <v>569</v>
      </c>
      <c r="I1" s="8" t="s">
        <v>279</v>
      </c>
      <c r="J1" s="8" t="s">
        <v>577</v>
      </c>
      <c r="K1" s="8" t="s">
        <v>280</v>
      </c>
      <c r="L1" s="8" t="s">
        <v>570</v>
      </c>
      <c r="M1" s="8" t="s">
        <v>283</v>
      </c>
      <c r="N1" s="8" t="s">
        <v>534</v>
      </c>
      <c r="O1" s="8" t="s">
        <v>571</v>
      </c>
      <c r="P1" s="8" t="s">
        <v>285</v>
      </c>
      <c r="Q1" s="8" t="s">
        <v>738</v>
      </c>
      <c r="R1" s="8" t="s">
        <v>573</v>
      </c>
      <c r="S1" s="10"/>
      <c r="T1" s="8" t="s">
        <v>17</v>
      </c>
      <c r="U1" s="68" t="s">
        <v>546</v>
      </c>
    </row>
    <row r="2" spans="1:20" ht="12.75">
      <c r="A2" s="79"/>
      <c r="B2" s="11"/>
      <c r="C2" s="11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</row>
    <row r="3" spans="1:22" s="85" customFormat="1" ht="12.75">
      <c r="A3" s="92" t="s">
        <v>581</v>
      </c>
      <c r="B3" s="86">
        <v>27</v>
      </c>
      <c r="C3" s="86">
        <v>26</v>
      </c>
      <c r="D3" s="86">
        <v>28</v>
      </c>
      <c r="E3" s="86">
        <v>28</v>
      </c>
      <c r="F3" s="86">
        <v>22</v>
      </c>
      <c r="G3" s="86">
        <v>25</v>
      </c>
      <c r="H3" s="86">
        <v>28</v>
      </c>
      <c r="I3" s="86">
        <v>24</v>
      </c>
      <c r="J3" s="86">
        <v>23</v>
      </c>
      <c r="K3" s="86">
        <v>27</v>
      </c>
      <c r="L3" s="86">
        <v>27</v>
      </c>
      <c r="M3" s="86">
        <v>27</v>
      </c>
      <c r="N3" s="86"/>
      <c r="O3" s="86">
        <v>26</v>
      </c>
      <c r="P3" s="86">
        <v>26</v>
      </c>
      <c r="Q3" s="86">
        <v>27</v>
      </c>
      <c r="R3" s="86">
        <v>29</v>
      </c>
      <c r="S3" s="86"/>
      <c r="T3" s="86">
        <f aca="true" t="shared" si="0" ref="T3:T34">SUM(B3:R3)</f>
        <v>420</v>
      </c>
      <c r="U3" s="61" t="s">
        <v>539</v>
      </c>
      <c r="V3" s="66"/>
    </row>
    <row r="4" spans="1:22" s="85" customFormat="1" ht="12.75">
      <c r="A4" s="88" t="s">
        <v>579</v>
      </c>
      <c r="B4" s="86">
        <v>29</v>
      </c>
      <c r="C4" s="86">
        <v>28</v>
      </c>
      <c r="D4" s="86"/>
      <c r="E4" s="86"/>
      <c r="F4" s="86">
        <v>23</v>
      </c>
      <c r="G4" s="86">
        <v>22</v>
      </c>
      <c r="H4" s="86">
        <v>29</v>
      </c>
      <c r="I4" s="86">
        <v>28</v>
      </c>
      <c r="J4" s="86">
        <v>26</v>
      </c>
      <c r="K4" s="86">
        <v>28</v>
      </c>
      <c r="L4" s="86">
        <v>28</v>
      </c>
      <c r="M4" s="86">
        <v>28</v>
      </c>
      <c r="N4" s="86"/>
      <c r="O4" s="86">
        <v>28</v>
      </c>
      <c r="P4" s="86">
        <v>28</v>
      </c>
      <c r="Q4" s="86"/>
      <c r="R4" s="86"/>
      <c r="S4" s="86"/>
      <c r="T4" s="86">
        <f t="shared" si="0"/>
        <v>325</v>
      </c>
      <c r="U4" s="61" t="s">
        <v>540</v>
      </c>
      <c r="V4" s="66"/>
    </row>
    <row r="5" spans="1:22" s="85" customFormat="1" ht="12.75">
      <c r="A5" s="87" t="s">
        <v>611</v>
      </c>
      <c r="B5" s="86"/>
      <c r="C5" s="86"/>
      <c r="D5" s="84">
        <v>27</v>
      </c>
      <c r="E5" s="84">
        <v>27</v>
      </c>
      <c r="F5" s="84">
        <v>18</v>
      </c>
      <c r="G5" s="84">
        <v>20</v>
      </c>
      <c r="H5" s="84">
        <v>26</v>
      </c>
      <c r="I5" s="84">
        <v>20</v>
      </c>
      <c r="J5" s="84">
        <v>20</v>
      </c>
      <c r="K5" s="84">
        <v>26</v>
      </c>
      <c r="L5" s="84"/>
      <c r="M5" s="84">
        <v>25</v>
      </c>
      <c r="N5" s="84"/>
      <c r="O5" s="84"/>
      <c r="P5" s="84">
        <v>24</v>
      </c>
      <c r="Q5" s="84"/>
      <c r="R5" s="84">
        <v>28</v>
      </c>
      <c r="S5" s="84"/>
      <c r="T5" s="84">
        <f t="shared" si="0"/>
        <v>261</v>
      </c>
      <c r="U5" s="61" t="s">
        <v>541</v>
      </c>
      <c r="V5" s="66"/>
    </row>
    <row r="6" spans="1:22" s="85" customFormat="1" ht="12.75">
      <c r="A6" s="81" t="s">
        <v>601</v>
      </c>
      <c r="B6" s="76"/>
      <c r="C6" s="76">
        <v>30</v>
      </c>
      <c r="D6" s="75"/>
      <c r="E6" s="75"/>
      <c r="F6" s="75"/>
      <c r="G6" s="75"/>
      <c r="H6" s="75">
        <v>30</v>
      </c>
      <c r="I6" s="75"/>
      <c r="J6" s="75"/>
      <c r="K6" s="75">
        <v>30</v>
      </c>
      <c r="L6" s="75">
        <v>30</v>
      </c>
      <c r="M6" s="75">
        <v>30</v>
      </c>
      <c r="N6" s="75"/>
      <c r="O6" s="75"/>
      <c r="P6" s="75">
        <v>30</v>
      </c>
      <c r="Q6" s="75">
        <v>29</v>
      </c>
      <c r="R6" s="75"/>
      <c r="S6" s="75"/>
      <c r="T6" s="75">
        <f t="shared" si="0"/>
        <v>209</v>
      </c>
      <c r="U6" s="61"/>
      <c r="V6" s="66"/>
    </row>
    <row r="7" spans="1:21" s="85" customFormat="1" ht="12.75">
      <c r="A7" s="81" t="s">
        <v>633</v>
      </c>
      <c r="B7" s="76"/>
      <c r="C7" s="76"/>
      <c r="D7" s="76"/>
      <c r="E7" s="76"/>
      <c r="F7" s="76">
        <v>30</v>
      </c>
      <c r="G7" s="76">
        <v>30</v>
      </c>
      <c r="H7" s="76"/>
      <c r="I7" s="76">
        <v>30</v>
      </c>
      <c r="J7" s="76">
        <v>29</v>
      </c>
      <c r="K7" s="75"/>
      <c r="L7" s="76"/>
      <c r="M7" s="76">
        <v>29</v>
      </c>
      <c r="N7" s="76"/>
      <c r="O7" s="76"/>
      <c r="P7" s="76">
        <v>29</v>
      </c>
      <c r="Q7" s="76"/>
      <c r="R7" s="76">
        <v>30</v>
      </c>
      <c r="S7" s="76"/>
      <c r="T7" s="76">
        <f t="shared" si="0"/>
        <v>207</v>
      </c>
      <c r="U7" s="61"/>
    </row>
    <row r="8" spans="1:21" s="85" customFormat="1" ht="12.75">
      <c r="A8" s="81" t="s">
        <v>634</v>
      </c>
      <c r="B8" s="76"/>
      <c r="C8" s="76"/>
      <c r="D8" s="76"/>
      <c r="E8" s="76"/>
      <c r="F8" s="76">
        <v>29</v>
      </c>
      <c r="G8" s="76">
        <v>29</v>
      </c>
      <c r="H8" s="76"/>
      <c r="I8" s="76">
        <v>29</v>
      </c>
      <c r="J8" s="76">
        <v>28</v>
      </c>
      <c r="K8" s="76"/>
      <c r="L8" s="76"/>
      <c r="M8" s="76"/>
      <c r="N8" s="76"/>
      <c r="O8" s="76">
        <v>30</v>
      </c>
      <c r="P8" s="76"/>
      <c r="Q8" s="76">
        <v>30</v>
      </c>
      <c r="R8" s="76"/>
      <c r="S8" s="76"/>
      <c r="T8" s="76">
        <f t="shared" si="0"/>
        <v>175</v>
      </c>
      <c r="U8" s="61"/>
    </row>
    <row r="9" spans="1:21" s="85" customFormat="1" ht="12.75">
      <c r="A9" s="89" t="s">
        <v>734</v>
      </c>
      <c r="B9" s="86"/>
      <c r="C9" s="86">
        <v>24</v>
      </c>
      <c r="D9" s="86">
        <v>26</v>
      </c>
      <c r="E9" s="86"/>
      <c r="F9" s="86"/>
      <c r="G9" s="86">
        <v>9</v>
      </c>
      <c r="H9" s="86">
        <v>24</v>
      </c>
      <c r="I9" s="86">
        <v>6</v>
      </c>
      <c r="J9" s="86"/>
      <c r="K9" s="86">
        <v>20</v>
      </c>
      <c r="L9" s="86">
        <v>26</v>
      </c>
      <c r="M9" s="86">
        <v>9</v>
      </c>
      <c r="N9" s="86"/>
      <c r="O9" s="86">
        <v>24</v>
      </c>
      <c r="P9" s="86"/>
      <c r="Q9" s="86"/>
      <c r="R9" s="86">
        <v>26</v>
      </c>
      <c r="S9" s="86"/>
      <c r="T9" s="86">
        <f t="shared" si="0"/>
        <v>194</v>
      </c>
      <c r="U9" s="61" t="s">
        <v>545</v>
      </c>
    </row>
    <row r="10" spans="1:20" s="77" customFormat="1" ht="12.75">
      <c r="A10" s="80" t="s">
        <v>610</v>
      </c>
      <c r="B10" s="76"/>
      <c r="C10" s="76"/>
      <c r="D10" s="75">
        <v>29</v>
      </c>
      <c r="E10" s="75"/>
      <c r="F10" s="75">
        <v>28</v>
      </c>
      <c r="G10" s="75">
        <v>28</v>
      </c>
      <c r="H10" s="75"/>
      <c r="I10" s="75">
        <v>27</v>
      </c>
      <c r="J10" s="75">
        <v>27</v>
      </c>
      <c r="K10" s="75"/>
      <c r="L10" s="75"/>
      <c r="M10" s="75"/>
      <c r="N10" s="75"/>
      <c r="O10" s="75">
        <v>29</v>
      </c>
      <c r="P10" s="75"/>
      <c r="Q10" s="75"/>
      <c r="R10" s="75"/>
      <c r="S10" s="75"/>
      <c r="T10" s="75">
        <f t="shared" si="0"/>
        <v>168</v>
      </c>
    </row>
    <row r="11" spans="1:21" s="85" customFormat="1" ht="12.75">
      <c r="A11" s="87" t="s">
        <v>613</v>
      </c>
      <c r="B11" s="86"/>
      <c r="C11" s="86"/>
      <c r="D11" s="86"/>
      <c r="E11" s="86">
        <v>26</v>
      </c>
      <c r="F11" s="86">
        <v>17</v>
      </c>
      <c r="G11" s="86">
        <v>21</v>
      </c>
      <c r="H11" s="86">
        <v>27</v>
      </c>
      <c r="I11" s="86"/>
      <c r="J11" s="86"/>
      <c r="K11" s="86">
        <v>24</v>
      </c>
      <c r="L11" s="86"/>
      <c r="M11" s="86"/>
      <c r="N11" s="86"/>
      <c r="O11" s="86"/>
      <c r="P11" s="86">
        <v>25</v>
      </c>
      <c r="Q11" s="86">
        <v>26</v>
      </c>
      <c r="R11" s="86"/>
      <c r="S11" s="86"/>
      <c r="T11" s="86">
        <f t="shared" si="0"/>
        <v>166</v>
      </c>
      <c r="U11" s="61" t="s">
        <v>544</v>
      </c>
    </row>
    <row r="12" spans="1:20" s="77" customFormat="1" ht="12.75">
      <c r="A12" s="80" t="s">
        <v>636</v>
      </c>
      <c r="B12" s="76"/>
      <c r="C12" s="76"/>
      <c r="D12" s="76"/>
      <c r="E12" s="76"/>
      <c r="F12" s="76">
        <v>26</v>
      </c>
      <c r="G12" s="76">
        <v>27</v>
      </c>
      <c r="H12" s="76"/>
      <c r="I12" s="76">
        <v>26</v>
      </c>
      <c r="J12" s="76">
        <v>25</v>
      </c>
      <c r="K12" s="76"/>
      <c r="L12" s="76">
        <v>29</v>
      </c>
      <c r="M12" s="76"/>
      <c r="N12" s="76"/>
      <c r="O12" s="76"/>
      <c r="P12" s="76"/>
      <c r="Q12" s="76"/>
      <c r="R12" s="76"/>
      <c r="S12" s="76"/>
      <c r="T12" s="76">
        <f t="shared" si="0"/>
        <v>133</v>
      </c>
    </row>
    <row r="13" spans="1:20" s="77" customFormat="1" ht="12.75">
      <c r="A13" s="80" t="s">
        <v>603</v>
      </c>
      <c r="B13" s="76">
        <v>26</v>
      </c>
      <c r="C13" s="76">
        <v>25</v>
      </c>
      <c r="D13" s="76"/>
      <c r="E13" s="76">
        <v>25</v>
      </c>
      <c r="F13" s="76">
        <v>10</v>
      </c>
      <c r="G13" s="76">
        <v>19</v>
      </c>
      <c r="H13" s="76"/>
      <c r="I13" s="76"/>
      <c r="J13" s="76">
        <v>18</v>
      </c>
      <c r="K13" s="76"/>
      <c r="L13" s="76"/>
      <c r="M13" s="76"/>
      <c r="N13" s="76"/>
      <c r="O13" s="76"/>
      <c r="P13" s="76"/>
      <c r="Q13" s="76"/>
      <c r="R13" s="76"/>
      <c r="S13" s="76"/>
      <c r="T13" s="76">
        <f t="shared" si="0"/>
        <v>123</v>
      </c>
    </row>
    <row r="14" spans="1:20" s="77" customFormat="1" ht="12.75">
      <c r="A14" s="91" t="s">
        <v>639</v>
      </c>
      <c r="B14" s="75"/>
      <c r="C14" s="75"/>
      <c r="D14" s="75"/>
      <c r="E14" s="75"/>
      <c r="F14" s="75">
        <v>20</v>
      </c>
      <c r="G14" s="75">
        <v>24</v>
      </c>
      <c r="H14" s="75"/>
      <c r="I14" s="75">
        <v>23</v>
      </c>
      <c r="J14" s="75">
        <v>24</v>
      </c>
      <c r="K14" s="75"/>
      <c r="L14" s="75"/>
      <c r="M14" s="75"/>
      <c r="N14" s="75"/>
      <c r="O14" s="75"/>
      <c r="P14" s="75">
        <v>22</v>
      </c>
      <c r="Q14" s="75"/>
      <c r="R14" s="75"/>
      <c r="S14" s="75"/>
      <c r="T14" s="75">
        <f t="shared" si="0"/>
        <v>113</v>
      </c>
    </row>
    <row r="15" spans="1:20" s="77" customFormat="1" ht="12.75">
      <c r="A15" s="80" t="s">
        <v>614</v>
      </c>
      <c r="B15" s="76"/>
      <c r="C15" s="76"/>
      <c r="D15" s="75"/>
      <c r="E15" s="75">
        <v>24</v>
      </c>
      <c r="F15" s="75"/>
      <c r="G15" s="75"/>
      <c r="H15" s="75"/>
      <c r="I15" s="75">
        <v>10</v>
      </c>
      <c r="J15" s="75">
        <v>12</v>
      </c>
      <c r="K15" s="75">
        <v>21</v>
      </c>
      <c r="L15" s="75"/>
      <c r="M15" s="75">
        <v>23</v>
      </c>
      <c r="N15" s="75"/>
      <c r="O15" s="75"/>
      <c r="P15" s="75">
        <v>19</v>
      </c>
      <c r="Q15" s="75"/>
      <c r="R15" s="75"/>
      <c r="S15" s="75"/>
      <c r="T15" s="75">
        <f t="shared" si="0"/>
        <v>109</v>
      </c>
    </row>
    <row r="16" spans="1:20" s="77" customFormat="1" ht="12.75">
      <c r="A16" s="80" t="s">
        <v>693</v>
      </c>
      <c r="B16" s="75"/>
      <c r="C16" s="75"/>
      <c r="D16" s="75"/>
      <c r="E16" s="75"/>
      <c r="F16" s="75"/>
      <c r="G16" s="76">
        <v>13</v>
      </c>
      <c r="H16" s="75"/>
      <c r="I16" s="75">
        <v>11</v>
      </c>
      <c r="J16" s="75">
        <v>13</v>
      </c>
      <c r="K16" s="75">
        <v>22</v>
      </c>
      <c r="L16" s="75"/>
      <c r="M16" s="75">
        <v>19</v>
      </c>
      <c r="N16" s="75"/>
      <c r="O16" s="75"/>
      <c r="P16" s="75">
        <v>18</v>
      </c>
      <c r="Q16" s="75"/>
      <c r="R16" s="75"/>
      <c r="S16" s="75"/>
      <c r="T16" s="76">
        <f t="shared" si="0"/>
        <v>96</v>
      </c>
    </row>
    <row r="17" spans="1:20" s="77" customFormat="1" ht="12.75">
      <c r="A17" s="80" t="s">
        <v>645</v>
      </c>
      <c r="B17" s="76"/>
      <c r="C17" s="76"/>
      <c r="D17" s="76"/>
      <c r="E17" s="76"/>
      <c r="F17" s="76">
        <v>11</v>
      </c>
      <c r="G17" s="76">
        <v>14</v>
      </c>
      <c r="H17" s="76">
        <v>25</v>
      </c>
      <c r="I17" s="76">
        <v>15</v>
      </c>
      <c r="J17" s="76"/>
      <c r="K17" s="76"/>
      <c r="L17" s="76"/>
      <c r="M17" s="76"/>
      <c r="N17" s="76">
        <v>30</v>
      </c>
      <c r="O17" s="76"/>
      <c r="P17" s="76"/>
      <c r="Q17" s="76"/>
      <c r="R17" s="76"/>
      <c r="S17" s="76"/>
      <c r="T17" s="76">
        <f t="shared" si="0"/>
        <v>95</v>
      </c>
    </row>
    <row r="18" spans="1:22" s="77" customFormat="1" ht="12.75">
      <c r="A18" s="82" t="s">
        <v>714</v>
      </c>
      <c r="B18" s="75"/>
      <c r="C18" s="75"/>
      <c r="D18" s="75"/>
      <c r="E18" s="75"/>
      <c r="F18" s="75"/>
      <c r="G18" s="75"/>
      <c r="H18" s="75"/>
      <c r="I18" s="75"/>
      <c r="J18" s="75"/>
      <c r="K18" s="75">
        <v>29</v>
      </c>
      <c r="L18" s="75"/>
      <c r="M18" s="75"/>
      <c r="N18" s="75"/>
      <c r="O18" s="75">
        <v>27</v>
      </c>
      <c r="P18" s="75"/>
      <c r="Q18" s="75">
        <v>28</v>
      </c>
      <c r="R18" s="75"/>
      <c r="S18" s="75"/>
      <c r="T18" s="76">
        <f t="shared" si="0"/>
        <v>84</v>
      </c>
      <c r="U18" s="327" t="s">
        <v>457</v>
      </c>
      <c r="V18" s="334"/>
    </row>
    <row r="19" spans="1:22" ht="12.75">
      <c r="A19" s="80" t="s">
        <v>580</v>
      </c>
      <c r="B19" s="76">
        <v>28</v>
      </c>
      <c r="C19" s="76"/>
      <c r="D19" s="76"/>
      <c r="E19" s="76">
        <v>30</v>
      </c>
      <c r="F19" s="76">
        <v>24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>
        <f t="shared" si="0"/>
        <v>82</v>
      </c>
      <c r="U19" s="71"/>
      <c r="V19" s="72"/>
    </row>
    <row r="20" spans="1:22" ht="12.75">
      <c r="A20" s="81" t="s">
        <v>651</v>
      </c>
      <c r="B20" s="76"/>
      <c r="C20" s="76"/>
      <c r="D20" s="76"/>
      <c r="E20" s="76"/>
      <c r="F20" s="76">
        <v>15</v>
      </c>
      <c r="G20" s="76"/>
      <c r="H20" s="76"/>
      <c r="I20" s="76">
        <v>17</v>
      </c>
      <c r="J20" s="76">
        <v>19</v>
      </c>
      <c r="K20" s="76"/>
      <c r="L20" s="76"/>
      <c r="M20" s="76">
        <v>11</v>
      </c>
      <c r="N20" s="76"/>
      <c r="O20" s="76"/>
      <c r="P20" s="76">
        <v>20</v>
      </c>
      <c r="Q20" s="76"/>
      <c r="R20" s="76">
        <v>27</v>
      </c>
      <c r="S20" s="76"/>
      <c r="T20" s="76">
        <f t="shared" si="0"/>
        <v>109</v>
      </c>
      <c r="U20" s="329" t="s">
        <v>454</v>
      </c>
      <c r="V20" s="330"/>
    </row>
    <row r="21" spans="1:22" ht="12.75">
      <c r="A21" s="82" t="s">
        <v>644</v>
      </c>
      <c r="B21" s="75"/>
      <c r="C21" s="75"/>
      <c r="D21" s="75"/>
      <c r="E21" s="75"/>
      <c r="F21" s="75">
        <v>12</v>
      </c>
      <c r="G21" s="75">
        <v>15</v>
      </c>
      <c r="H21" s="75"/>
      <c r="I21" s="75">
        <v>12</v>
      </c>
      <c r="J21" s="75">
        <v>14</v>
      </c>
      <c r="K21" s="75"/>
      <c r="L21" s="75"/>
      <c r="M21" s="75"/>
      <c r="N21" s="75">
        <v>27</v>
      </c>
      <c r="O21" s="75"/>
      <c r="P21" s="75"/>
      <c r="Q21" s="75"/>
      <c r="R21" s="75"/>
      <c r="S21" s="75"/>
      <c r="T21" s="75">
        <f t="shared" si="0"/>
        <v>80</v>
      </c>
      <c r="U21" s="331" t="s">
        <v>455</v>
      </c>
      <c r="V21" s="330"/>
    </row>
    <row r="22" spans="1:22" ht="12.75">
      <c r="A22" s="81" t="s">
        <v>612</v>
      </c>
      <c r="B22" s="76"/>
      <c r="C22" s="76"/>
      <c r="D22" s="75"/>
      <c r="E22" s="75">
        <v>29</v>
      </c>
      <c r="F22" s="75"/>
      <c r="G22" s="75"/>
      <c r="H22" s="75"/>
      <c r="I22" s="75">
        <v>22</v>
      </c>
      <c r="J22" s="75"/>
      <c r="K22" s="75"/>
      <c r="L22" s="75"/>
      <c r="M22" s="75"/>
      <c r="N22" s="75"/>
      <c r="O22" s="75"/>
      <c r="P22" s="75">
        <v>27</v>
      </c>
      <c r="Q22" s="75"/>
      <c r="R22" s="75"/>
      <c r="S22" s="75"/>
      <c r="T22" s="75">
        <f t="shared" si="0"/>
        <v>78</v>
      </c>
      <c r="U22" s="332" t="s">
        <v>456</v>
      </c>
      <c r="V22" s="330"/>
    </row>
    <row r="23" spans="1:21" ht="12.75">
      <c r="A23" s="80" t="s">
        <v>691</v>
      </c>
      <c r="B23" s="75"/>
      <c r="C23" s="75"/>
      <c r="D23" s="75"/>
      <c r="E23" s="75"/>
      <c r="F23" s="75"/>
      <c r="G23" s="76">
        <v>17</v>
      </c>
      <c r="H23" s="75"/>
      <c r="I23" s="75">
        <v>16</v>
      </c>
      <c r="J23" s="75">
        <v>17</v>
      </c>
      <c r="K23" s="75"/>
      <c r="L23" s="75"/>
      <c r="M23" s="75">
        <v>24</v>
      </c>
      <c r="N23" s="75"/>
      <c r="O23" s="75"/>
      <c r="P23" s="75"/>
      <c r="Q23" s="75"/>
      <c r="R23" s="75"/>
      <c r="S23" s="75"/>
      <c r="T23" s="76">
        <f t="shared" si="0"/>
        <v>74</v>
      </c>
      <c r="U23" s="5"/>
    </row>
    <row r="24" spans="1:22" ht="12.75">
      <c r="A24" s="81" t="s">
        <v>647</v>
      </c>
      <c r="B24" s="75"/>
      <c r="C24" s="75"/>
      <c r="D24" s="75"/>
      <c r="E24" s="75"/>
      <c r="F24" s="76">
        <v>8</v>
      </c>
      <c r="G24" s="76">
        <v>11</v>
      </c>
      <c r="H24" s="75"/>
      <c r="I24" s="75">
        <v>9</v>
      </c>
      <c r="J24" s="76">
        <v>10</v>
      </c>
      <c r="K24" s="75">
        <v>23</v>
      </c>
      <c r="L24" s="75"/>
      <c r="M24" s="75"/>
      <c r="N24" s="75"/>
      <c r="O24" s="75"/>
      <c r="P24" s="75"/>
      <c r="Q24" s="75"/>
      <c r="R24" s="75"/>
      <c r="S24" s="75"/>
      <c r="T24" s="76">
        <f t="shared" si="0"/>
        <v>61</v>
      </c>
      <c r="U24" s="24"/>
      <c r="V24" s="25" t="s">
        <v>463</v>
      </c>
    </row>
    <row r="25" spans="1:22" ht="12.75">
      <c r="A25" s="80" t="s">
        <v>643</v>
      </c>
      <c r="B25" s="76"/>
      <c r="C25" s="76"/>
      <c r="D25" s="76"/>
      <c r="E25" s="76"/>
      <c r="F25" s="76">
        <v>13</v>
      </c>
      <c r="G25" s="76"/>
      <c r="H25" s="76"/>
      <c r="I25" s="76">
        <v>13</v>
      </c>
      <c r="J25" s="76">
        <v>15</v>
      </c>
      <c r="K25" s="76"/>
      <c r="L25" s="76"/>
      <c r="M25" s="76">
        <v>20</v>
      </c>
      <c r="N25" s="76"/>
      <c r="O25" s="76"/>
      <c r="P25" s="76"/>
      <c r="Q25" s="76"/>
      <c r="R25" s="76"/>
      <c r="S25" s="76"/>
      <c r="T25" s="76">
        <f t="shared" si="0"/>
        <v>61</v>
      </c>
      <c r="U25" s="9"/>
      <c r="V25" s="26" t="s">
        <v>574</v>
      </c>
    </row>
    <row r="26" spans="1:22" ht="12.75">
      <c r="A26" s="80" t="s">
        <v>609</v>
      </c>
      <c r="B26" s="76"/>
      <c r="C26" s="76"/>
      <c r="D26" s="75">
        <v>30</v>
      </c>
      <c r="E26" s="75"/>
      <c r="F26" s="75"/>
      <c r="G26" s="75"/>
      <c r="H26" s="75"/>
      <c r="J26" s="75">
        <v>30</v>
      </c>
      <c r="K26" s="75"/>
      <c r="L26" s="75"/>
      <c r="M26" s="75"/>
      <c r="N26" s="75"/>
      <c r="O26" s="75"/>
      <c r="P26" s="75"/>
      <c r="Q26" s="75"/>
      <c r="R26" s="75"/>
      <c r="S26" s="75"/>
      <c r="T26" s="75">
        <f t="shared" si="0"/>
        <v>60</v>
      </c>
      <c r="U26" s="9"/>
      <c r="V26" s="26"/>
    </row>
    <row r="27" spans="1:22" ht="12.75">
      <c r="A27" s="81" t="s">
        <v>578</v>
      </c>
      <c r="B27" s="76">
        <v>30</v>
      </c>
      <c r="C27" s="76">
        <v>29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>
        <f t="shared" si="0"/>
        <v>59</v>
      </c>
      <c r="U27" s="77"/>
      <c r="V27" s="26"/>
    </row>
    <row r="28" spans="1:21" ht="12.75">
      <c r="A28" s="80" t="s">
        <v>637</v>
      </c>
      <c r="B28" s="76"/>
      <c r="C28" s="76"/>
      <c r="D28" s="76"/>
      <c r="E28" s="76"/>
      <c r="F28" s="76">
        <v>25</v>
      </c>
      <c r="G28" s="76">
        <v>26</v>
      </c>
      <c r="H28" s="76"/>
      <c r="I28" s="76"/>
      <c r="J28" s="76"/>
      <c r="K28" s="75"/>
      <c r="L28" s="76"/>
      <c r="M28" s="76"/>
      <c r="N28" s="76"/>
      <c r="O28" s="76"/>
      <c r="P28" s="76"/>
      <c r="Q28" s="76"/>
      <c r="R28" s="76"/>
      <c r="S28" s="76"/>
      <c r="T28" s="76">
        <f t="shared" si="0"/>
        <v>51</v>
      </c>
      <c r="U28" s="77"/>
    </row>
    <row r="29" spans="1:21" ht="12.75">
      <c r="A29" s="80" t="s">
        <v>641</v>
      </c>
      <c r="B29" s="76"/>
      <c r="C29" s="76"/>
      <c r="D29" s="76"/>
      <c r="E29" s="76"/>
      <c r="F29" s="76">
        <v>16</v>
      </c>
      <c r="G29" s="76"/>
      <c r="H29" s="76"/>
      <c r="I29" s="76">
        <v>14</v>
      </c>
      <c r="J29" s="76"/>
      <c r="K29" s="76"/>
      <c r="L29" s="76"/>
      <c r="M29" s="76">
        <v>21</v>
      </c>
      <c r="N29" s="76"/>
      <c r="O29" s="76"/>
      <c r="P29" s="76"/>
      <c r="Q29" s="76"/>
      <c r="R29" s="76"/>
      <c r="S29" s="76"/>
      <c r="T29" s="76">
        <f t="shared" si="0"/>
        <v>51</v>
      </c>
      <c r="U29" s="9"/>
    </row>
    <row r="30" spans="1:21" ht="12.75">
      <c r="A30" s="80" t="s">
        <v>642</v>
      </c>
      <c r="B30" s="75"/>
      <c r="C30" s="75"/>
      <c r="D30" s="75"/>
      <c r="E30" s="75"/>
      <c r="F30" s="75">
        <v>14</v>
      </c>
      <c r="G30" s="75">
        <v>18</v>
      </c>
      <c r="H30" s="75"/>
      <c r="I30" s="75">
        <v>18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>
        <f t="shared" si="0"/>
        <v>50</v>
      </c>
      <c r="U30" s="77"/>
    </row>
    <row r="31" spans="1:21" ht="12.75">
      <c r="A31" s="82" t="s">
        <v>615</v>
      </c>
      <c r="B31" s="76"/>
      <c r="C31" s="76"/>
      <c r="D31" s="76"/>
      <c r="E31" s="76">
        <v>23</v>
      </c>
      <c r="F31" s="76"/>
      <c r="G31" s="76"/>
      <c r="H31" s="76"/>
      <c r="I31" s="76"/>
      <c r="J31" s="76"/>
      <c r="K31" s="75">
        <v>25</v>
      </c>
      <c r="L31" s="76"/>
      <c r="M31" s="76"/>
      <c r="N31" s="76"/>
      <c r="O31" s="76"/>
      <c r="P31" s="76"/>
      <c r="Q31" s="76"/>
      <c r="R31" s="76"/>
      <c r="S31" s="76"/>
      <c r="T31" s="76">
        <f t="shared" si="0"/>
        <v>48</v>
      </c>
      <c r="U31" s="77"/>
    </row>
    <row r="32" spans="1:20" ht="12.75">
      <c r="A32" s="80" t="s">
        <v>703</v>
      </c>
      <c r="B32" s="75"/>
      <c r="C32" s="75"/>
      <c r="D32" s="75"/>
      <c r="E32" s="75"/>
      <c r="F32" s="75"/>
      <c r="G32" s="75"/>
      <c r="H32" s="75"/>
      <c r="I32" s="75">
        <v>19</v>
      </c>
      <c r="J32" s="75"/>
      <c r="K32" s="75"/>
      <c r="L32" s="75"/>
      <c r="M32" s="75">
        <v>26</v>
      </c>
      <c r="N32" s="75"/>
      <c r="O32" s="75"/>
      <c r="P32" s="75"/>
      <c r="Q32" s="75"/>
      <c r="R32" s="75"/>
      <c r="S32" s="75"/>
      <c r="T32" s="76">
        <f t="shared" si="0"/>
        <v>45</v>
      </c>
    </row>
    <row r="33" spans="1:20" ht="12.75">
      <c r="A33" s="80" t="s">
        <v>690</v>
      </c>
      <c r="B33" s="75"/>
      <c r="C33" s="75"/>
      <c r="D33" s="75"/>
      <c r="E33" s="75"/>
      <c r="F33" s="75"/>
      <c r="G33" s="76">
        <v>23</v>
      </c>
      <c r="H33" s="75"/>
      <c r="I33" s="75">
        <v>21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>
        <f t="shared" si="0"/>
        <v>44</v>
      </c>
    </row>
    <row r="34" spans="1:20" ht="12.75">
      <c r="A34" s="80" t="s">
        <v>713</v>
      </c>
      <c r="B34" s="75"/>
      <c r="C34" s="75"/>
      <c r="D34" s="75"/>
      <c r="E34" s="75"/>
      <c r="F34" s="75"/>
      <c r="G34" s="75"/>
      <c r="H34" s="75"/>
      <c r="J34" s="75">
        <v>9</v>
      </c>
      <c r="K34" s="75"/>
      <c r="L34" s="75"/>
      <c r="M34" s="75">
        <v>14</v>
      </c>
      <c r="N34" s="75"/>
      <c r="O34" s="75"/>
      <c r="P34" s="75">
        <v>21</v>
      </c>
      <c r="Q34" s="75"/>
      <c r="R34" s="75"/>
      <c r="S34" s="75"/>
      <c r="T34" s="76">
        <f t="shared" si="0"/>
        <v>44</v>
      </c>
    </row>
    <row r="35" spans="1:20" ht="12.75">
      <c r="A35" s="80" t="s">
        <v>711</v>
      </c>
      <c r="B35" s="75"/>
      <c r="C35" s="75"/>
      <c r="D35" s="75"/>
      <c r="E35" s="75"/>
      <c r="F35" s="75"/>
      <c r="G35" s="75"/>
      <c r="H35" s="75"/>
      <c r="J35" s="75">
        <v>21</v>
      </c>
      <c r="K35" s="75"/>
      <c r="L35" s="75"/>
      <c r="M35" s="75"/>
      <c r="N35" s="75"/>
      <c r="O35" s="75"/>
      <c r="P35" s="75">
        <v>23</v>
      </c>
      <c r="Q35" s="75"/>
      <c r="R35" s="75"/>
      <c r="S35" s="75"/>
      <c r="T35" s="76">
        <f aca="true" t="shared" si="1" ref="T35:T58">SUM(B35:R35)</f>
        <v>44</v>
      </c>
    </row>
    <row r="36" spans="1:20" ht="12.75">
      <c r="A36" s="81" t="s">
        <v>648</v>
      </c>
      <c r="B36" s="75"/>
      <c r="C36" s="75"/>
      <c r="D36" s="75"/>
      <c r="E36" s="75"/>
      <c r="F36" s="76">
        <v>7</v>
      </c>
      <c r="G36" s="76">
        <v>10</v>
      </c>
      <c r="H36" s="75"/>
      <c r="I36" s="75">
        <v>7</v>
      </c>
      <c r="J36" s="75"/>
      <c r="K36" s="75"/>
      <c r="L36" s="75"/>
      <c r="M36" s="75">
        <v>12</v>
      </c>
      <c r="N36" s="75"/>
      <c r="O36" s="75"/>
      <c r="P36" s="75"/>
      <c r="Q36" s="75"/>
      <c r="R36" s="75"/>
      <c r="S36" s="75"/>
      <c r="T36" s="76">
        <f t="shared" si="1"/>
        <v>36</v>
      </c>
    </row>
    <row r="37" spans="1:20" ht="12.75">
      <c r="A37" s="80" t="s">
        <v>692</v>
      </c>
      <c r="B37" s="75"/>
      <c r="C37" s="75"/>
      <c r="D37" s="75"/>
      <c r="E37" s="75"/>
      <c r="F37" s="75"/>
      <c r="G37" s="76">
        <v>16</v>
      </c>
      <c r="H37" s="75"/>
      <c r="J37" s="75">
        <v>16</v>
      </c>
      <c r="K37" s="75"/>
      <c r="L37" s="75"/>
      <c r="M37" s="75"/>
      <c r="N37" s="75"/>
      <c r="O37" s="75"/>
      <c r="P37" s="75"/>
      <c r="Q37" s="75"/>
      <c r="R37" s="75"/>
      <c r="S37" s="75"/>
      <c r="T37" s="76">
        <f t="shared" si="1"/>
        <v>32</v>
      </c>
    </row>
    <row r="38" spans="1:20" ht="12.75">
      <c r="A38" s="80" t="s">
        <v>720</v>
      </c>
      <c r="B38" s="75"/>
      <c r="C38" s="75"/>
      <c r="D38" s="75"/>
      <c r="E38" s="75"/>
      <c r="F38" s="75"/>
      <c r="G38" s="75"/>
      <c r="H38" s="75"/>
      <c r="J38" s="75"/>
      <c r="K38" s="75"/>
      <c r="L38" s="75"/>
      <c r="M38" s="75"/>
      <c r="N38" s="75">
        <v>29</v>
      </c>
      <c r="O38" s="75"/>
      <c r="P38" s="75"/>
      <c r="Q38" s="75"/>
      <c r="R38" s="75"/>
      <c r="S38" s="75"/>
      <c r="T38" s="76">
        <f t="shared" si="1"/>
        <v>29</v>
      </c>
    </row>
    <row r="39" spans="1:20" ht="12.75">
      <c r="A39" s="80" t="s">
        <v>689</v>
      </c>
      <c r="B39" s="75"/>
      <c r="C39" s="75"/>
      <c r="D39" s="75"/>
      <c r="E39" s="75"/>
      <c r="F39" s="76">
        <v>6</v>
      </c>
      <c r="G39" s="76">
        <v>12</v>
      </c>
      <c r="H39" s="75"/>
      <c r="J39" s="75"/>
      <c r="K39" s="75"/>
      <c r="L39" s="75"/>
      <c r="M39" s="75">
        <v>10</v>
      </c>
      <c r="N39" s="75"/>
      <c r="O39" s="75"/>
      <c r="P39" s="75"/>
      <c r="Q39" s="75"/>
      <c r="R39" s="75"/>
      <c r="S39" s="75"/>
      <c r="T39" s="76">
        <f t="shared" si="1"/>
        <v>28</v>
      </c>
    </row>
    <row r="40" spans="1:20" ht="12.75">
      <c r="A40" s="80" t="s">
        <v>712</v>
      </c>
      <c r="B40" s="75"/>
      <c r="C40" s="75"/>
      <c r="D40" s="75"/>
      <c r="E40" s="75"/>
      <c r="F40" s="75"/>
      <c r="G40" s="75"/>
      <c r="H40" s="75"/>
      <c r="J40" s="75">
        <v>11</v>
      </c>
      <c r="K40" s="75"/>
      <c r="L40" s="75"/>
      <c r="M40" s="75">
        <v>17</v>
      </c>
      <c r="N40" s="75"/>
      <c r="O40" s="75"/>
      <c r="P40" s="75"/>
      <c r="Q40" s="75"/>
      <c r="R40" s="75"/>
      <c r="S40" s="75"/>
      <c r="T40" s="76">
        <f t="shared" si="1"/>
        <v>28</v>
      </c>
    </row>
    <row r="41" spans="1:20" ht="12.75">
      <c r="A41" s="80" t="s">
        <v>721</v>
      </c>
      <c r="B41" s="75"/>
      <c r="C41" s="75"/>
      <c r="D41" s="75"/>
      <c r="E41" s="75"/>
      <c r="F41" s="75"/>
      <c r="G41" s="75"/>
      <c r="H41" s="75"/>
      <c r="J41" s="75"/>
      <c r="K41" s="75"/>
      <c r="L41" s="75"/>
      <c r="M41" s="75"/>
      <c r="N41" s="75">
        <v>28</v>
      </c>
      <c r="O41" s="75"/>
      <c r="P41" s="75"/>
      <c r="Q41" s="75"/>
      <c r="R41" s="75"/>
      <c r="S41" s="75"/>
      <c r="T41" s="76">
        <f t="shared" si="1"/>
        <v>28</v>
      </c>
    </row>
    <row r="42" spans="1:20" ht="12.75">
      <c r="A42" s="80" t="s">
        <v>602</v>
      </c>
      <c r="B42" s="76"/>
      <c r="C42" s="76">
        <v>27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>
        <f t="shared" si="1"/>
        <v>27</v>
      </c>
    </row>
    <row r="43" spans="1:20" ht="12.75">
      <c r="A43" s="80" t="s">
        <v>635</v>
      </c>
      <c r="B43" s="75"/>
      <c r="C43" s="75"/>
      <c r="D43" s="75"/>
      <c r="E43" s="75"/>
      <c r="F43" s="75">
        <v>27</v>
      </c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>
        <f t="shared" si="1"/>
        <v>27</v>
      </c>
    </row>
    <row r="44" spans="1:20" ht="12.75">
      <c r="A44" s="80" t="s">
        <v>702</v>
      </c>
      <c r="B44" s="75"/>
      <c r="C44" s="75"/>
      <c r="D44" s="75"/>
      <c r="E44" s="75"/>
      <c r="F44" s="75"/>
      <c r="G44" s="75"/>
      <c r="H44" s="75"/>
      <c r="I44" s="75">
        <v>25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>
        <f t="shared" si="1"/>
        <v>25</v>
      </c>
    </row>
    <row r="45" spans="1:20" ht="12.75">
      <c r="A45" s="80" t="s">
        <v>733</v>
      </c>
      <c r="B45" s="11"/>
      <c r="C45" s="11"/>
      <c r="D45" s="11"/>
      <c r="E45" s="11"/>
      <c r="F45" s="11"/>
      <c r="G45" s="11"/>
      <c r="H45" s="11"/>
      <c r="J45" s="11"/>
      <c r="K45" s="11"/>
      <c r="L45" s="11"/>
      <c r="M45" s="11"/>
      <c r="N45" s="11"/>
      <c r="O45" s="11">
        <v>25</v>
      </c>
      <c r="P45" s="11"/>
      <c r="Q45" s="11"/>
      <c r="R45" s="11"/>
      <c r="S45" s="11"/>
      <c r="T45" s="76">
        <f t="shared" si="1"/>
        <v>25</v>
      </c>
    </row>
    <row r="46" spans="1:20" ht="12.75">
      <c r="A46" s="80" t="s">
        <v>710</v>
      </c>
      <c r="B46" s="75"/>
      <c r="C46" s="75"/>
      <c r="D46" s="75"/>
      <c r="E46" s="75"/>
      <c r="F46" s="75"/>
      <c r="G46" s="75"/>
      <c r="H46" s="75"/>
      <c r="J46" s="75">
        <v>22</v>
      </c>
      <c r="K46" s="75"/>
      <c r="L46" s="75"/>
      <c r="M46" s="75"/>
      <c r="N46" s="75"/>
      <c r="O46" s="75"/>
      <c r="P46" s="75"/>
      <c r="Q46" s="75"/>
      <c r="R46" s="75"/>
      <c r="S46" s="75"/>
      <c r="T46" s="76">
        <f t="shared" si="1"/>
        <v>22</v>
      </c>
    </row>
    <row r="47" spans="1:20" ht="12.75">
      <c r="A47" s="80" t="s">
        <v>722</v>
      </c>
      <c r="B47" s="75"/>
      <c r="C47" s="75"/>
      <c r="D47" s="75"/>
      <c r="E47" s="75"/>
      <c r="F47" s="75"/>
      <c r="G47" s="75"/>
      <c r="H47" s="75"/>
      <c r="J47" s="75"/>
      <c r="K47" s="75"/>
      <c r="L47" s="75"/>
      <c r="M47" s="75">
        <v>22</v>
      </c>
      <c r="N47" s="75"/>
      <c r="O47" s="75"/>
      <c r="P47" s="75"/>
      <c r="Q47" s="75"/>
      <c r="R47" s="75"/>
      <c r="S47" s="75"/>
      <c r="T47" s="76">
        <f t="shared" si="1"/>
        <v>22</v>
      </c>
    </row>
    <row r="48" spans="1:20" ht="12.75">
      <c r="A48" s="82" t="s">
        <v>638</v>
      </c>
      <c r="B48" s="75"/>
      <c r="C48" s="75"/>
      <c r="D48" s="75"/>
      <c r="E48" s="75"/>
      <c r="F48" s="75">
        <v>21</v>
      </c>
      <c r="G48" s="75"/>
      <c r="H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>
        <f t="shared" si="1"/>
        <v>21</v>
      </c>
    </row>
    <row r="49" spans="1:20" ht="12.75">
      <c r="A49" s="80" t="s">
        <v>649</v>
      </c>
      <c r="B49" s="75"/>
      <c r="C49" s="75"/>
      <c r="D49" s="75"/>
      <c r="E49" s="75"/>
      <c r="F49" s="76">
        <v>5</v>
      </c>
      <c r="G49" s="76">
        <v>8</v>
      </c>
      <c r="H49" s="75"/>
      <c r="J49" s="75"/>
      <c r="K49" s="75"/>
      <c r="L49" s="75"/>
      <c r="M49" s="75">
        <v>7</v>
      </c>
      <c r="N49" s="75"/>
      <c r="O49" s="75"/>
      <c r="P49" s="75"/>
      <c r="Q49" s="75"/>
      <c r="R49" s="75"/>
      <c r="S49" s="75"/>
      <c r="T49" s="76">
        <f t="shared" si="1"/>
        <v>20</v>
      </c>
    </row>
    <row r="50" spans="1:20" ht="12.75">
      <c r="A50" s="80" t="s">
        <v>640</v>
      </c>
      <c r="B50" s="76"/>
      <c r="C50" s="76"/>
      <c r="D50" s="76"/>
      <c r="E50" s="76"/>
      <c r="F50" s="76">
        <v>19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>
        <f t="shared" si="1"/>
        <v>19</v>
      </c>
    </row>
    <row r="51" spans="1:20" ht="12.75">
      <c r="A51" s="80" t="s">
        <v>723</v>
      </c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>
        <v>18</v>
      </c>
      <c r="N51" s="75"/>
      <c r="O51" s="75"/>
      <c r="P51" s="75"/>
      <c r="Q51" s="75"/>
      <c r="R51" s="75"/>
      <c r="S51" s="75"/>
      <c r="T51" s="76">
        <f t="shared" si="1"/>
        <v>18</v>
      </c>
    </row>
    <row r="52" spans="1:20" ht="12.75">
      <c r="A52" s="80" t="s">
        <v>724</v>
      </c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>
        <v>16</v>
      </c>
      <c r="N52" s="75"/>
      <c r="O52" s="75"/>
      <c r="P52" s="75"/>
      <c r="Q52" s="75"/>
      <c r="R52" s="75"/>
      <c r="S52" s="75"/>
      <c r="T52" s="76">
        <f t="shared" si="1"/>
        <v>16</v>
      </c>
    </row>
    <row r="53" spans="1:20" ht="12.75">
      <c r="A53" s="80" t="s">
        <v>725</v>
      </c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>
        <v>15</v>
      </c>
      <c r="N53" s="75"/>
      <c r="O53" s="75"/>
      <c r="P53" s="75"/>
      <c r="Q53" s="75"/>
      <c r="R53" s="75"/>
      <c r="S53" s="75"/>
      <c r="T53" s="76">
        <f t="shared" si="1"/>
        <v>15</v>
      </c>
    </row>
    <row r="54" spans="1:20" ht="12.75">
      <c r="A54" s="80" t="s">
        <v>726</v>
      </c>
      <c r="B54" s="75"/>
      <c r="C54" s="75"/>
      <c r="D54" s="75"/>
      <c r="E54" s="75"/>
      <c r="F54" s="75"/>
      <c r="G54" s="75"/>
      <c r="H54" s="75"/>
      <c r="J54" s="75"/>
      <c r="K54" s="75"/>
      <c r="L54" s="75"/>
      <c r="M54" s="75">
        <v>13</v>
      </c>
      <c r="N54" s="75"/>
      <c r="O54" s="75"/>
      <c r="P54" s="75"/>
      <c r="Q54" s="75"/>
      <c r="R54" s="75"/>
      <c r="S54" s="75"/>
      <c r="T54" s="76">
        <f t="shared" si="1"/>
        <v>13</v>
      </c>
    </row>
    <row r="55" spans="1:20" ht="12.75">
      <c r="A55" s="80" t="s">
        <v>650</v>
      </c>
      <c r="B55" s="75"/>
      <c r="C55" s="75"/>
      <c r="D55" s="75"/>
      <c r="E55" s="75"/>
      <c r="F55" s="76">
        <v>5</v>
      </c>
      <c r="G55" s="75"/>
      <c r="H55" s="75"/>
      <c r="J55" s="75"/>
      <c r="K55" s="75"/>
      <c r="L55" s="75"/>
      <c r="M55" s="75">
        <v>6</v>
      </c>
      <c r="N55" s="75"/>
      <c r="O55" s="75"/>
      <c r="P55" s="75"/>
      <c r="Q55" s="75"/>
      <c r="R55" s="75"/>
      <c r="S55" s="75"/>
      <c r="T55" s="76">
        <f t="shared" si="1"/>
        <v>11</v>
      </c>
    </row>
    <row r="56" spans="1:20" ht="12.75">
      <c r="A56" s="80" t="s">
        <v>646</v>
      </c>
      <c r="B56" s="75"/>
      <c r="C56" s="75"/>
      <c r="D56" s="75"/>
      <c r="E56" s="75"/>
      <c r="F56" s="76">
        <v>9</v>
      </c>
      <c r="G56" s="75"/>
      <c r="H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6">
        <f t="shared" si="1"/>
        <v>9</v>
      </c>
    </row>
    <row r="57" spans="1:20" ht="12.75">
      <c r="A57" s="80" t="s">
        <v>704</v>
      </c>
      <c r="B57" s="75"/>
      <c r="C57" s="75"/>
      <c r="D57" s="75"/>
      <c r="E57" s="75"/>
      <c r="F57" s="75"/>
      <c r="G57" s="75"/>
      <c r="H57" s="75"/>
      <c r="I57" s="75">
        <v>8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6">
        <f t="shared" si="1"/>
        <v>8</v>
      </c>
    </row>
    <row r="58" spans="1:20" ht="12.75">
      <c r="A58" s="80" t="s">
        <v>727</v>
      </c>
      <c r="B58" s="75"/>
      <c r="C58" s="75"/>
      <c r="D58" s="75"/>
      <c r="E58" s="75"/>
      <c r="F58" s="75"/>
      <c r="G58" s="75"/>
      <c r="H58" s="75"/>
      <c r="J58" s="75"/>
      <c r="K58" s="75"/>
      <c r="L58" s="75"/>
      <c r="M58" s="75">
        <v>8</v>
      </c>
      <c r="N58" s="75"/>
      <c r="O58" s="75"/>
      <c r="P58" s="75"/>
      <c r="Q58" s="75"/>
      <c r="R58" s="75"/>
      <c r="S58" s="75"/>
      <c r="T58" s="76">
        <f t="shared" si="1"/>
        <v>8</v>
      </c>
    </row>
  </sheetData>
  <sheetProtection/>
  <mergeCells count="4">
    <mergeCell ref="U22:V22"/>
    <mergeCell ref="U18:V18"/>
    <mergeCell ref="U20:V20"/>
    <mergeCell ref="U21:V2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16" width="5.7109375" style="11" customWidth="1"/>
    <col min="17" max="20" width="5.7109375" style="0" customWidth="1"/>
  </cols>
  <sheetData>
    <row r="1" spans="1:21" ht="202.5">
      <c r="A1" s="69">
        <v>2009</v>
      </c>
      <c r="B1" s="8" t="s">
        <v>575</v>
      </c>
      <c r="C1" s="8" t="s">
        <v>576</v>
      </c>
      <c r="D1" s="8" t="s">
        <v>747</v>
      </c>
      <c r="E1" s="8" t="s">
        <v>746</v>
      </c>
      <c r="F1" s="8" t="s">
        <v>748</v>
      </c>
      <c r="G1" s="8" t="s">
        <v>745</v>
      </c>
      <c r="H1" s="8" t="s">
        <v>278</v>
      </c>
      <c r="I1" s="8" t="s">
        <v>744</v>
      </c>
      <c r="J1" s="8" t="s">
        <v>743</v>
      </c>
      <c r="K1" s="8" t="s">
        <v>749</v>
      </c>
      <c r="L1" s="8" t="s">
        <v>742</v>
      </c>
      <c r="M1" s="8" t="s">
        <v>283</v>
      </c>
      <c r="N1" s="8" t="s">
        <v>534</v>
      </c>
      <c r="O1" s="8" t="s">
        <v>571</v>
      </c>
      <c r="P1" s="8" t="s">
        <v>285</v>
      </c>
      <c r="Q1" s="8" t="s">
        <v>572</v>
      </c>
      <c r="R1" s="8" t="s">
        <v>573</v>
      </c>
      <c r="S1" s="10"/>
      <c r="T1" s="8" t="s">
        <v>17</v>
      </c>
      <c r="U1" s="68" t="s">
        <v>546</v>
      </c>
    </row>
    <row r="2" spans="1:20" ht="12.75">
      <c r="A2" s="1"/>
      <c r="Q2" s="11"/>
      <c r="R2" s="11"/>
      <c r="S2" s="11"/>
      <c r="T2" s="9"/>
    </row>
    <row r="3" spans="1:22" s="85" customFormat="1" ht="12.75">
      <c r="A3" s="73" t="s">
        <v>584</v>
      </c>
      <c r="B3" s="86"/>
      <c r="C3" s="86">
        <v>30</v>
      </c>
      <c r="D3" s="86"/>
      <c r="E3" s="86">
        <v>30</v>
      </c>
      <c r="F3" s="86">
        <v>26</v>
      </c>
      <c r="G3" s="86">
        <v>29</v>
      </c>
      <c r="H3" s="86">
        <v>28</v>
      </c>
      <c r="I3" s="86">
        <v>28</v>
      </c>
      <c r="J3" s="86">
        <v>29</v>
      </c>
      <c r="K3" s="86">
        <v>30</v>
      </c>
      <c r="L3" s="86">
        <v>29</v>
      </c>
      <c r="M3" s="86">
        <v>29</v>
      </c>
      <c r="N3" s="86"/>
      <c r="O3" s="86">
        <v>27</v>
      </c>
      <c r="P3" s="86">
        <v>29</v>
      </c>
      <c r="Q3" s="86">
        <v>30</v>
      </c>
      <c r="R3" s="86"/>
      <c r="S3" s="86"/>
      <c r="T3" s="63">
        <f aca="true" t="shared" si="0" ref="T3:T34">SUM(B3:R3)</f>
        <v>374</v>
      </c>
      <c r="U3" s="61" t="s">
        <v>539</v>
      </c>
      <c r="V3" s="66"/>
    </row>
    <row r="4" spans="1:22" s="85" customFormat="1" ht="12.75">
      <c r="A4" s="64" t="s">
        <v>605</v>
      </c>
      <c r="B4" s="86">
        <v>28</v>
      </c>
      <c r="C4" s="86">
        <v>29</v>
      </c>
      <c r="D4" s="86">
        <v>23</v>
      </c>
      <c r="E4" s="86"/>
      <c r="F4" s="86">
        <v>13</v>
      </c>
      <c r="G4" s="86">
        <v>14</v>
      </c>
      <c r="H4" s="86">
        <v>22</v>
      </c>
      <c r="I4" s="86">
        <v>18</v>
      </c>
      <c r="J4" s="86">
        <v>20</v>
      </c>
      <c r="K4" s="86">
        <v>28</v>
      </c>
      <c r="L4" s="86">
        <v>28</v>
      </c>
      <c r="M4" s="86"/>
      <c r="N4" s="86">
        <v>28</v>
      </c>
      <c r="O4" s="86">
        <v>25</v>
      </c>
      <c r="P4" s="86"/>
      <c r="Q4" s="86">
        <v>26</v>
      </c>
      <c r="R4" s="86"/>
      <c r="S4" s="86"/>
      <c r="T4" s="63">
        <f t="shared" si="0"/>
        <v>302</v>
      </c>
      <c r="U4" s="61" t="s">
        <v>540</v>
      </c>
      <c r="V4" s="66"/>
    </row>
    <row r="5" spans="1:22" s="85" customFormat="1" ht="12.75">
      <c r="A5" s="64" t="s">
        <v>679</v>
      </c>
      <c r="B5" s="86">
        <v>19</v>
      </c>
      <c r="C5" s="86">
        <v>23</v>
      </c>
      <c r="D5" s="86">
        <v>21</v>
      </c>
      <c r="E5" s="86">
        <v>28</v>
      </c>
      <c r="F5" s="86">
        <v>5</v>
      </c>
      <c r="G5" s="86">
        <v>7</v>
      </c>
      <c r="H5" s="86">
        <v>19</v>
      </c>
      <c r="I5" s="86">
        <v>15</v>
      </c>
      <c r="J5" s="86">
        <v>16</v>
      </c>
      <c r="K5" s="86"/>
      <c r="L5" s="86"/>
      <c r="M5" s="86">
        <v>23</v>
      </c>
      <c r="N5" s="86"/>
      <c r="O5" s="86">
        <v>20</v>
      </c>
      <c r="P5" s="86">
        <v>25</v>
      </c>
      <c r="Q5" s="86">
        <v>28</v>
      </c>
      <c r="R5" s="86"/>
      <c r="S5" s="86"/>
      <c r="T5" s="61">
        <f t="shared" si="0"/>
        <v>249</v>
      </c>
      <c r="U5" s="61" t="s">
        <v>541</v>
      </c>
      <c r="V5" s="66"/>
    </row>
    <row r="6" spans="1:22" ht="12.75">
      <c r="A6" s="18" t="s">
        <v>616</v>
      </c>
      <c r="B6" s="76">
        <v>27</v>
      </c>
      <c r="C6" s="76"/>
      <c r="D6" s="76">
        <v>26</v>
      </c>
      <c r="E6" s="76"/>
      <c r="F6" s="76">
        <v>20</v>
      </c>
      <c r="G6" s="76">
        <v>24</v>
      </c>
      <c r="H6" s="76">
        <v>26</v>
      </c>
      <c r="I6" s="76">
        <v>24</v>
      </c>
      <c r="J6" s="76">
        <v>26</v>
      </c>
      <c r="K6" s="76"/>
      <c r="L6" s="76"/>
      <c r="M6" s="76">
        <v>24</v>
      </c>
      <c r="N6" s="76"/>
      <c r="O6" s="76">
        <v>22</v>
      </c>
      <c r="P6" s="76">
        <v>26</v>
      </c>
      <c r="Q6" s="76"/>
      <c r="R6" s="76"/>
      <c r="S6" s="76"/>
      <c r="T6" s="22">
        <f t="shared" si="0"/>
        <v>245</v>
      </c>
      <c r="U6" s="61"/>
      <c r="V6" s="66"/>
    </row>
    <row r="7" spans="1:21" ht="12.75">
      <c r="A7" s="20" t="s">
        <v>652</v>
      </c>
      <c r="B7" s="21"/>
      <c r="C7" s="21"/>
      <c r="D7" s="21"/>
      <c r="E7" s="21"/>
      <c r="F7" s="21">
        <v>29</v>
      </c>
      <c r="G7" s="21">
        <v>30</v>
      </c>
      <c r="H7" s="21">
        <v>30</v>
      </c>
      <c r="I7" s="21">
        <v>29</v>
      </c>
      <c r="J7" s="21">
        <v>30</v>
      </c>
      <c r="K7" s="21"/>
      <c r="L7" s="21"/>
      <c r="M7" s="21"/>
      <c r="N7" s="21">
        <v>30</v>
      </c>
      <c r="O7" s="21">
        <v>28</v>
      </c>
      <c r="P7" s="21">
        <v>30</v>
      </c>
      <c r="Q7" s="21"/>
      <c r="R7" s="21"/>
      <c r="S7" s="21"/>
      <c r="T7" s="22">
        <f t="shared" si="0"/>
        <v>236</v>
      </c>
      <c r="U7" s="61"/>
    </row>
    <row r="8" spans="1:21" s="85" customFormat="1" ht="12.75">
      <c r="A8" s="12" t="s">
        <v>655</v>
      </c>
      <c r="B8" s="76">
        <v>30</v>
      </c>
      <c r="C8" s="76"/>
      <c r="D8" s="76">
        <v>30</v>
      </c>
      <c r="E8" s="76"/>
      <c r="F8" s="76">
        <v>24</v>
      </c>
      <c r="G8" s="76">
        <v>28</v>
      </c>
      <c r="H8" s="76">
        <v>27</v>
      </c>
      <c r="I8" s="76">
        <v>27</v>
      </c>
      <c r="J8" s="76">
        <v>27</v>
      </c>
      <c r="K8" s="76"/>
      <c r="L8" s="76"/>
      <c r="M8" s="76">
        <v>27</v>
      </c>
      <c r="N8" s="76"/>
      <c r="O8" s="76"/>
      <c r="P8" s="76"/>
      <c r="Q8" s="76"/>
      <c r="R8" s="76"/>
      <c r="S8" s="76"/>
      <c r="T8" s="22">
        <f t="shared" si="0"/>
        <v>220</v>
      </c>
      <c r="U8" s="61"/>
    </row>
    <row r="9" spans="1:22" ht="12.75">
      <c r="A9" s="18" t="s">
        <v>657</v>
      </c>
      <c r="B9" s="76">
        <v>29</v>
      </c>
      <c r="C9" s="76"/>
      <c r="D9" s="76"/>
      <c r="E9" s="76"/>
      <c r="F9" s="76">
        <v>22</v>
      </c>
      <c r="G9" s="76">
        <v>26</v>
      </c>
      <c r="H9" s="76">
        <v>24</v>
      </c>
      <c r="I9" s="76">
        <v>26</v>
      </c>
      <c r="J9" s="76">
        <v>25</v>
      </c>
      <c r="K9" s="76"/>
      <c r="L9" s="76"/>
      <c r="M9" s="76"/>
      <c r="N9" s="76"/>
      <c r="O9" s="76">
        <v>26</v>
      </c>
      <c r="P9" s="76"/>
      <c r="Q9" s="76">
        <v>29</v>
      </c>
      <c r="R9" s="76"/>
      <c r="S9" s="76"/>
      <c r="T9" s="22">
        <f t="shared" si="0"/>
        <v>207</v>
      </c>
      <c r="U9" s="66"/>
      <c r="V9" s="66"/>
    </row>
    <row r="10" spans="1:21" ht="12.75">
      <c r="A10" s="18" t="s">
        <v>588</v>
      </c>
      <c r="B10" s="76">
        <v>25</v>
      </c>
      <c r="C10" s="76"/>
      <c r="D10" s="76">
        <v>28</v>
      </c>
      <c r="E10" s="76"/>
      <c r="F10" s="76">
        <v>12</v>
      </c>
      <c r="G10" s="76">
        <v>15</v>
      </c>
      <c r="H10" s="76"/>
      <c r="I10" s="76">
        <v>13</v>
      </c>
      <c r="J10" s="76">
        <v>18</v>
      </c>
      <c r="K10" s="76"/>
      <c r="L10" s="76"/>
      <c r="M10" s="76"/>
      <c r="N10" s="76">
        <v>29</v>
      </c>
      <c r="O10" s="76">
        <v>19</v>
      </c>
      <c r="P10" s="76"/>
      <c r="Q10" s="76"/>
      <c r="R10" s="76"/>
      <c r="S10" s="76"/>
      <c r="T10" s="22">
        <f t="shared" si="0"/>
        <v>159</v>
      </c>
      <c r="U10" s="66"/>
    </row>
    <row r="11" spans="1:21" s="85" customFormat="1" ht="12.75">
      <c r="A11" s="62" t="s">
        <v>595</v>
      </c>
      <c r="B11" s="86">
        <v>11</v>
      </c>
      <c r="C11" s="86"/>
      <c r="D11" s="86">
        <v>20</v>
      </c>
      <c r="E11" s="86"/>
      <c r="F11" s="86">
        <v>5</v>
      </c>
      <c r="G11" s="86"/>
      <c r="H11" s="86">
        <v>12</v>
      </c>
      <c r="I11" s="86">
        <v>5</v>
      </c>
      <c r="J11" s="86"/>
      <c r="K11" s="86">
        <v>25</v>
      </c>
      <c r="L11" s="86">
        <v>22</v>
      </c>
      <c r="M11" s="86">
        <v>19</v>
      </c>
      <c r="N11" s="86"/>
      <c r="O11" s="86">
        <v>13</v>
      </c>
      <c r="P11" s="86">
        <v>20</v>
      </c>
      <c r="Q11" s="86"/>
      <c r="R11" s="86"/>
      <c r="S11" s="86"/>
      <c r="T11" s="63">
        <f t="shared" si="0"/>
        <v>152</v>
      </c>
      <c r="U11" s="66" t="s">
        <v>542</v>
      </c>
    </row>
    <row r="12" spans="1:21" ht="12.75">
      <c r="A12" s="18" t="s">
        <v>589</v>
      </c>
      <c r="B12" s="76">
        <v>20</v>
      </c>
      <c r="C12" s="76">
        <v>24</v>
      </c>
      <c r="D12" s="76">
        <v>22</v>
      </c>
      <c r="E12" s="76"/>
      <c r="F12" s="76">
        <v>5</v>
      </c>
      <c r="G12" s="76">
        <v>9</v>
      </c>
      <c r="H12" s="76">
        <v>16</v>
      </c>
      <c r="I12" s="76">
        <v>7</v>
      </c>
      <c r="J12" s="76">
        <v>13</v>
      </c>
      <c r="K12" s="76"/>
      <c r="L12" s="76"/>
      <c r="M12" s="76"/>
      <c r="N12" s="76">
        <v>27</v>
      </c>
      <c r="O12" s="76"/>
      <c r="P12" s="76"/>
      <c r="Q12" s="76"/>
      <c r="R12" s="76"/>
      <c r="S12" s="76"/>
      <c r="T12" s="22">
        <f t="shared" si="0"/>
        <v>143</v>
      </c>
      <c r="U12" s="66"/>
    </row>
    <row r="13" spans="1:21" ht="12.75">
      <c r="A13" s="12" t="s">
        <v>700</v>
      </c>
      <c r="B13" s="76"/>
      <c r="C13" s="76"/>
      <c r="D13" s="76">
        <v>29</v>
      </c>
      <c r="E13" s="76"/>
      <c r="F13" s="76">
        <v>25</v>
      </c>
      <c r="G13" s="76"/>
      <c r="H13" s="76">
        <v>29</v>
      </c>
      <c r="I13" s="76"/>
      <c r="J13" s="76"/>
      <c r="K13" s="76"/>
      <c r="L13" s="76">
        <v>30</v>
      </c>
      <c r="M13" s="76">
        <v>30</v>
      </c>
      <c r="N13" s="76"/>
      <c r="O13" s="76"/>
      <c r="P13" s="76"/>
      <c r="Q13" s="76"/>
      <c r="R13" s="76"/>
      <c r="S13" s="76"/>
      <c r="T13" s="22">
        <f t="shared" si="0"/>
        <v>143</v>
      </c>
      <c r="U13" s="66"/>
    </row>
    <row r="14" spans="1:21" s="85" customFormat="1" ht="12.75">
      <c r="A14" s="74" t="s">
        <v>607</v>
      </c>
      <c r="B14" s="86"/>
      <c r="C14" s="86"/>
      <c r="D14" s="86"/>
      <c r="E14" s="86"/>
      <c r="F14" s="86">
        <v>8</v>
      </c>
      <c r="G14" s="86">
        <v>10</v>
      </c>
      <c r="H14" s="86">
        <v>20</v>
      </c>
      <c r="I14" s="86">
        <v>9</v>
      </c>
      <c r="J14" s="86">
        <v>9</v>
      </c>
      <c r="K14" s="86">
        <v>26</v>
      </c>
      <c r="L14" s="86">
        <v>24</v>
      </c>
      <c r="M14" s="86"/>
      <c r="N14" s="86"/>
      <c r="O14" s="86">
        <v>15</v>
      </c>
      <c r="P14" s="86"/>
      <c r="Q14" s="86">
        <v>21</v>
      </c>
      <c r="R14" s="86"/>
      <c r="S14" s="86"/>
      <c r="T14" s="63">
        <f t="shared" si="0"/>
        <v>142</v>
      </c>
      <c r="U14" s="66" t="s">
        <v>566</v>
      </c>
    </row>
    <row r="15" spans="1:21" s="77" customFormat="1" ht="12.75">
      <c r="A15" s="12" t="s">
        <v>582</v>
      </c>
      <c r="B15" s="21"/>
      <c r="C15" s="21"/>
      <c r="D15" s="21">
        <v>27</v>
      </c>
      <c r="E15" s="21"/>
      <c r="F15" s="21">
        <v>28</v>
      </c>
      <c r="G15" s="21"/>
      <c r="H15" s="21"/>
      <c r="I15" s="21">
        <v>30</v>
      </c>
      <c r="J15" s="21">
        <v>28</v>
      </c>
      <c r="K15" s="21"/>
      <c r="L15" s="21"/>
      <c r="M15" s="21"/>
      <c r="N15" s="21"/>
      <c r="O15" s="21"/>
      <c r="P15" s="21">
        <v>28</v>
      </c>
      <c r="Q15" s="21"/>
      <c r="R15" s="21"/>
      <c r="S15" s="21"/>
      <c r="T15" s="22">
        <f t="shared" si="0"/>
        <v>141</v>
      </c>
      <c r="U15" s="66"/>
    </row>
    <row r="16" spans="1:21" s="77" customFormat="1" ht="12.75">
      <c r="A16" s="18" t="s">
        <v>617</v>
      </c>
      <c r="B16" s="76"/>
      <c r="C16" s="76"/>
      <c r="D16" s="76"/>
      <c r="E16" s="76"/>
      <c r="F16" s="76">
        <v>21</v>
      </c>
      <c r="G16" s="76">
        <v>22</v>
      </c>
      <c r="H16" s="76"/>
      <c r="I16" s="76">
        <v>23</v>
      </c>
      <c r="J16" s="76">
        <v>23</v>
      </c>
      <c r="K16" s="76"/>
      <c r="L16" s="76"/>
      <c r="M16" s="76"/>
      <c r="N16" s="76"/>
      <c r="O16" s="76">
        <v>24</v>
      </c>
      <c r="P16" s="76"/>
      <c r="Q16" s="76">
        <v>27</v>
      </c>
      <c r="R16" s="76"/>
      <c r="S16" s="76"/>
      <c r="T16" s="22">
        <f t="shared" si="0"/>
        <v>140</v>
      </c>
      <c r="U16" s="66"/>
    </row>
    <row r="17" spans="1:21" s="77" customFormat="1" ht="12.75">
      <c r="A17" s="18" t="s">
        <v>596</v>
      </c>
      <c r="B17" s="76">
        <v>16</v>
      </c>
      <c r="C17" s="76">
        <v>19</v>
      </c>
      <c r="D17" s="76">
        <v>16</v>
      </c>
      <c r="E17" s="76">
        <v>24</v>
      </c>
      <c r="F17" s="76">
        <v>5</v>
      </c>
      <c r="G17" s="76">
        <v>5</v>
      </c>
      <c r="H17" s="76">
        <v>10</v>
      </c>
      <c r="I17" s="76"/>
      <c r="J17" s="76"/>
      <c r="K17" s="76">
        <v>23</v>
      </c>
      <c r="L17" s="76">
        <v>19</v>
      </c>
      <c r="M17" s="76"/>
      <c r="N17" s="76"/>
      <c r="O17" s="76"/>
      <c r="P17" s="76"/>
      <c r="Q17" s="76"/>
      <c r="R17" s="76"/>
      <c r="S17" s="76"/>
      <c r="T17" s="9">
        <f t="shared" si="0"/>
        <v>137</v>
      </c>
      <c r="U17" s="66"/>
    </row>
    <row r="18" spans="1:21" ht="12.75">
      <c r="A18" s="12" t="s">
        <v>758</v>
      </c>
      <c r="B18" s="21"/>
      <c r="C18" s="21"/>
      <c r="D18" s="21"/>
      <c r="E18" s="21"/>
      <c r="F18" s="21">
        <v>14</v>
      </c>
      <c r="G18" s="21"/>
      <c r="H18" s="21">
        <v>23</v>
      </c>
      <c r="I18" s="21">
        <v>19</v>
      </c>
      <c r="J18" s="21">
        <v>19</v>
      </c>
      <c r="K18" s="21"/>
      <c r="L18" s="21">
        <v>27</v>
      </c>
      <c r="M18" s="21">
        <v>26</v>
      </c>
      <c r="N18" s="21"/>
      <c r="O18" s="21"/>
      <c r="P18" s="21"/>
      <c r="Q18" s="21"/>
      <c r="R18" s="21"/>
      <c r="S18" s="21"/>
      <c r="T18" s="22">
        <f t="shared" si="0"/>
        <v>128</v>
      </c>
      <c r="U18" s="66"/>
    </row>
    <row r="19" spans="1:21" ht="12.75">
      <c r="A19" s="18" t="s">
        <v>587</v>
      </c>
      <c r="B19" s="76">
        <v>24</v>
      </c>
      <c r="C19" s="76">
        <v>26</v>
      </c>
      <c r="D19" s="76"/>
      <c r="E19" s="76"/>
      <c r="F19" s="76">
        <v>10</v>
      </c>
      <c r="G19" s="76">
        <v>11</v>
      </c>
      <c r="H19" s="76"/>
      <c r="I19" s="76">
        <v>12</v>
      </c>
      <c r="J19" s="76">
        <v>15</v>
      </c>
      <c r="K19" s="76"/>
      <c r="L19" s="76">
        <v>25</v>
      </c>
      <c r="M19" s="76"/>
      <c r="N19" s="76"/>
      <c r="O19" s="76"/>
      <c r="P19" s="76"/>
      <c r="Q19" s="76"/>
      <c r="R19" s="76"/>
      <c r="S19" s="76"/>
      <c r="T19" s="22">
        <f t="shared" si="0"/>
        <v>123</v>
      </c>
      <c r="U19" s="66"/>
    </row>
    <row r="20" spans="1:21" s="85" customFormat="1" ht="12.75">
      <c r="A20" s="18" t="s">
        <v>659</v>
      </c>
      <c r="B20" s="76">
        <v>26</v>
      </c>
      <c r="C20" s="76"/>
      <c r="D20" s="76"/>
      <c r="E20" s="76"/>
      <c r="F20" s="76">
        <v>17</v>
      </c>
      <c r="G20" s="76">
        <v>18</v>
      </c>
      <c r="H20" s="76"/>
      <c r="I20" s="76">
        <v>17</v>
      </c>
      <c r="J20" s="76">
        <v>21</v>
      </c>
      <c r="K20" s="76"/>
      <c r="L20" s="76"/>
      <c r="M20" s="76"/>
      <c r="N20" s="76"/>
      <c r="O20" s="76"/>
      <c r="P20" s="76"/>
      <c r="Q20" s="76">
        <v>23</v>
      </c>
      <c r="R20" s="76"/>
      <c r="S20" s="76"/>
      <c r="T20" s="22">
        <f t="shared" si="0"/>
        <v>122</v>
      </c>
      <c r="U20" s="66"/>
    </row>
    <row r="21" spans="1:21" s="85" customFormat="1" ht="12.75">
      <c r="A21" s="12" t="s">
        <v>739</v>
      </c>
      <c r="B21" s="76">
        <v>14</v>
      </c>
      <c r="C21" s="76">
        <v>21</v>
      </c>
      <c r="D21" s="76">
        <v>18</v>
      </c>
      <c r="E21" s="76">
        <v>26</v>
      </c>
      <c r="F21" s="76"/>
      <c r="G21" s="76"/>
      <c r="H21" s="76">
        <v>9</v>
      </c>
      <c r="I21" s="76">
        <v>5</v>
      </c>
      <c r="J21" s="76"/>
      <c r="K21" s="76"/>
      <c r="L21" s="76">
        <v>17</v>
      </c>
      <c r="M21" s="76">
        <v>10</v>
      </c>
      <c r="N21" s="76"/>
      <c r="O21" s="76"/>
      <c r="P21" s="76"/>
      <c r="Q21" s="76"/>
      <c r="R21" s="76"/>
      <c r="S21" s="76"/>
      <c r="T21" s="22">
        <f t="shared" si="0"/>
        <v>120</v>
      </c>
      <c r="U21" s="61"/>
    </row>
    <row r="22" spans="1:21" s="77" customFormat="1" ht="12.75">
      <c r="A22" s="18" t="s">
        <v>594</v>
      </c>
      <c r="B22" s="76">
        <v>15</v>
      </c>
      <c r="C22" s="76">
        <v>20</v>
      </c>
      <c r="D22" s="76">
        <v>17</v>
      </c>
      <c r="E22" s="76">
        <v>22</v>
      </c>
      <c r="F22" s="76">
        <v>5</v>
      </c>
      <c r="G22" s="76">
        <v>5</v>
      </c>
      <c r="H22" s="76">
        <v>11</v>
      </c>
      <c r="I22" s="76">
        <v>5</v>
      </c>
      <c r="J22" s="76"/>
      <c r="K22" s="76"/>
      <c r="L22" s="76"/>
      <c r="M22" s="76"/>
      <c r="N22" s="76"/>
      <c r="O22" s="76"/>
      <c r="P22" s="76">
        <v>19</v>
      </c>
      <c r="Q22" s="76"/>
      <c r="R22" s="76"/>
      <c r="S22" s="76"/>
      <c r="T22" s="9">
        <f t="shared" si="0"/>
        <v>119</v>
      </c>
      <c r="U22" s="66"/>
    </row>
    <row r="23" spans="1:21" s="85" customFormat="1" ht="12.75">
      <c r="A23" s="65" t="s">
        <v>695</v>
      </c>
      <c r="B23" s="63"/>
      <c r="C23" s="63"/>
      <c r="D23" s="86"/>
      <c r="E23" s="63"/>
      <c r="F23" s="86">
        <v>5</v>
      </c>
      <c r="G23" s="63"/>
      <c r="H23" s="63"/>
      <c r="I23" s="63"/>
      <c r="J23" s="63"/>
      <c r="K23" s="86">
        <v>24</v>
      </c>
      <c r="L23" s="86">
        <v>20</v>
      </c>
      <c r="M23" s="63"/>
      <c r="N23" s="86">
        <v>25</v>
      </c>
      <c r="O23" s="86">
        <v>12</v>
      </c>
      <c r="P23" s="86">
        <v>15</v>
      </c>
      <c r="Q23" s="63">
        <v>18</v>
      </c>
      <c r="R23" s="63"/>
      <c r="S23" s="63"/>
      <c r="T23" s="63">
        <f t="shared" si="0"/>
        <v>119</v>
      </c>
      <c r="U23" s="66" t="s">
        <v>543</v>
      </c>
    </row>
    <row r="24" spans="1:21" ht="12.75">
      <c r="A24" s="18" t="s">
        <v>658</v>
      </c>
      <c r="B24" s="21"/>
      <c r="C24" s="21"/>
      <c r="D24" s="21">
        <v>25</v>
      </c>
      <c r="E24" s="21"/>
      <c r="F24" s="21">
        <v>19</v>
      </c>
      <c r="G24" s="21">
        <v>23</v>
      </c>
      <c r="H24" s="21"/>
      <c r="I24" s="21">
        <v>22</v>
      </c>
      <c r="J24" s="21">
        <v>24</v>
      </c>
      <c r="K24" s="21"/>
      <c r="L24" s="21"/>
      <c r="M24" s="21"/>
      <c r="N24" s="21"/>
      <c r="O24" s="21"/>
      <c r="P24" s="21"/>
      <c r="Q24" s="21"/>
      <c r="R24" s="21"/>
      <c r="S24" s="21"/>
      <c r="T24" s="22">
        <f t="shared" si="0"/>
        <v>113</v>
      </c>
      <c r="U24" s="66"/>
    </row>
    <row r="25" spans="1:22" ht="12.75">
      <c r="A25" s="12" t="s">
        <v>618</v>
      </c>
      <c r="B25" s="76"/>
      <c r="C25" s="76">
        <v>28</v>
      </c>
      <c r="D25" s="76"/>
      <c r="E25" s="76"/>
      <c r="F25" s="76">
        <v>18</v>
      </c>
      <c r="G25" s="76">
        <v>21</v>
      </c>
      <c r="H25" s="76"/>
      <c r="I25" s="76"/>
      <c r="J25" s="76"/>
      <c r="K25" s="76"/>
      <c r="L25" s="76"/>
      <c r="M25" s="76"/>
      <c r="N25" s="76"/>
      <c r="O25" s="76">
        <v>21</v>
      </c>
      <c r="P25" s="76"/>
      <c r="Q25" s="76">
        <v>25</v>
      </c>
      <c r="R25" s="76"/>
      <c r="S25" s="76"/>
      <c r="T25" s="22">
        <f t="shared" si="0"/>
        <v>113</v>
      </c>
      <c r="U25" s="327" t="s">
        <v>457</v>
      </c>
      <c r="V25" s="328"/>
    </row>
    <row r="26" spans="1:22" ht="12.75">
      <c r="A26" s="12" t="s">
        <v>598</v>
      </c>
      <c r="B26" s="76">
        <v>13</v>
      </c>
      <c r="C26" s="76">
        <v>18</v>
      </c>
      <c r="D26" s="76">
        <v>19</v>
      </c>
      <c r="E26" s="76">
        <v>25</v>
      </c>
      <c r="F26" s="76">
        <v>5</v>
      </c>
      <c r="G26" s="76">
        <v>5</v>
      </c>
      <c r="H26" s="76"/>
      <c r="I26" s="76"/>
      <c r="J26" s="76"/>
      <c r="K26" s="76"/>
      <c r="L26" s="76"/>
      <c r="M26" s="76">
        <v>6</v>
      </c>
      <c r="N26" s="76"/>
      <c r="O26" s="76"/>
      <c r="P26" s="76">
        <v>16</v>
      </c>
      <c r="Q26" s="76"/>
      <c r="R26" s="76"/>
      <c r="S26" s="76"/>
      <c r="T26" s="22">
        <f t="shared" si="0"/>
        <v>107</v>
      </c>
      <c r="U26" s="329" t="s">
        <v>454</v>
      </c>
      <c r="V26" s="333"/>
    </row>
    <row r="27" spans="1:22" ht="12.75">
      <c r="A27" s="12" t="s">
        <v>592</v>
      </c>
      <c r="B27" s="76">
        <v>22</v>
      </c>
      <c r="C27" s="76"/>
      <c r="D27" s="76"/>
      <c r="E27" s="76"/>
      <c r="F27" s="76">
        <v>5</v>
      </c>
      <c r="G27" s="76">
        <v>5</v>
      </c>
      <c r="H27" s="76"/>
      <c r="I27" s="76">
        <v>6</v>
      </c>
      <c r="J27" s="76">
        <v>14</v>
      </c>
      <c r="K27" s="76"/>
      <c r="L27" s="76"/>
      <c r="M27" s="76">
        <v>13</v>
      </c>
      <c r="N27" s="76"/>
      <c r="O27" s="76">
        <v>18</v>
      </c>
      <c r="P27" s="76"/>
      <c r="Q27" s="76">
        <v>24</v>
      </c>
      <c r="R27" s="76"/>
      <c r="S27" s="76"/>
      <c r="T27" s="9">
        <f t="shared" si="0"/>
        <v>107</v>
      </c>
      <c r="U27" s="331" t="s">
        <v>459</v>
      </c>
      <c r="V27" s="330"/>
    </row>
    <row r="28" spans="1:22" ht="12.75">
      <c r="A28" s="12" t="s">
        <v>599</v>
      </c>
      <c r="B28" s="76">
        <v>18</v>
      </c>
      <c r="C28" s="76">
        <v>22</v>
      </c>
      <c r="D28" s="76"/>
      <c r="E28" s="76">
        <v>23</v>
      </c>
      <c r="F28" s="76">
        <v>5</v>
      </c>
      <c r="G28" s="76">
        <v>5</v>
      </c>
      <c r="H28" s="76"/>
      <c r="I28" s="76">
        <v>5</v>
      </c>
      <c r="J28" s="21">
        <v>5</v>
      </c>
      <c r="K28" s="76"/>
      <c r="L28" s="76"/>
      <c r="M28" s="76">
        <v>15</v>
      </c>
      <c r="N28" s="76"/>
      <c r="O28" s="76"/>
      <c r="P28" s="76"/>
      <c r="Q28" s="76"/>
      <c r="R28" s="76"/>
      <c r="S28" s="76"/>
      <c r="T28" s="22">
        <f t="shared" si="0"/>
        <v>98</v>
      </c>
      <c r="U28" s="332" t="s">
        <v>458</v>
      </c>
      <c r="V28" s="330"/>
    </row>
    <row r="29" spans="1:22" ht="12.75">
      <c r="A29" s="12" t="s">
        <v>606</v>
      </c>
      <c r="B29" s="76">
        <v>23</v>
      </c>
      <c r="C29" s="76"/>
      <c r="D29" s="76"/>
      <c r="E29" s="76"/>
      <c r="F29" s="76"/>
      <c r="G29" s="76">
        <v>5</v>
      </c>
      <c r="H29" s="76"/>
      <c r="I29" s="76"/>
      <c r="J29" s="76">
        <v>7</v>
      </c>
      <c r="K29" s="76"/>
      <c r="L29" s="76"/>
      <c r="M29" s="76"/>
      <c r="N29" s="76"/>
      <c r="O29" s="76">
        <v>17</v>
      </c>
      <c r="P29" s="76">
        <v>22</v>
      </c>
      <c r="Q29" s="76">
        <v>22</v>
      </c>
      <c r="R29" s="76"/>
      <c r="S29" s="76"/>
      <c r="T29" s="22">
        <f t="shared" si="0"/>
        <v>96</v>
      </c>
      <c r="U29" s="325" t="s">
        <v>462</v>
      </c>
      <c r="V29" s="326"/>
    </row>
    <row r="30" spans="1:21" ht="12.75">
      <c r="A30" s="12" t="s">
        <v>762</v>
      </c>
      <c r="B30" s="21"/>
      <c r="C30" s="21"/>
      <c r="D30" s="21"/>
      <c r="E30" s="21">
        <v>27</v>
      </c>
      <c r="F30" s="21">
        <v>5</v>
      </c>
      <c r="G30" s="21"/>
      <c r="H30" s="21"/>
      <c r="I30" s="21"/>
      <c r="J30" s="21"/>
      <c r="K30" s="21"/>
      <c r="L30" s="21">
        <v>21</v>
      </c>
      <c r="M30" s="21">
        <v>17</v>
      </c>
      <c r="N30" s="21"/>
      <c r="O30" s="21"/>
      <c r="P30" s="21"/>
      <c r="Q30" s="21">
        <v>20</v>
      </c>
      <c r="R30" s="21"/>
      <c r="S30" s="21"/>
      <c r="T30" s="22">
        <f t="shared" si="0"/>
        <v>90</v>
      </c>
      <c r="U30" s="5"/>
    </row>
    <row r="31" spans="1:22" ht="12.75">
      <c r="A31" s="12" t="s">
        <v>686</v>
      </c>
      <c r="B31" s="76">
        <v>8</v>
      </c>
      <c r="C31" s="76">
        <v>15</v>
      </c>
      <c r="D31" s="76">
        <v>14</v>
      </c>
      <c r="E31" s="76"/>
      <c r="F31" s="76">
        <v>5</v>
      </c>
      <c r="G31" s="76">
        <v>5</v>
      </c>
      <c r="H31" s="76">
        <v>5</v>
      </c>
      <c r="I31" s="76">
        <v>5</v>
      </c>
      <c r="J31" s="76"/>
      <c r="K31" s="76"/>
      <c r="L31" s="76"/>
      <c r="M31" s="76"/>
      <c r="N31" s="76">
        <v>23</v>
      </c>
      <c r="O31" s="76"/>
      <c r="P31" s="76">
        <v>6</v>
      </c>
      <c r="Q31" s="76"/>
      <c r="R31" s="76"/>
      <c r="S31" s="76"/>
      <c r="T31" s="22">
        <f t="shared" si="0"/>
        <v>86</v>
      </c>
      <c r="U31" s="24"/>
      <c r="V31" s="25" t="s">
        <v>463</v>
      </c>
    </row>
    <row r="32" spans="1:22" ht="12.75">
      <c r="A32" s="12" t="s">
        <v>773</v>
      </c>
      <c r="B32" s="21"/>
      <c r="C32" s="21"/>
      <c r="D32" s="21"/>
      <c r="E32" s="21"/>
      <c r="F32" s="21"/>
      <c r="G32" s="21">
        <v>25</v>
      </c>
      <c r="H32" s="21"/>
      <c r="I32" s="21">
        <v>21</v>
      </c>
      <c r="J32" s="21"/>
      <c r="K32" s="21"/>
      <c r="L32" s="21"/>
      <c r="M32" s="21">
        <v>28</v>
      </c>
      <c r="N32" s="21"/>
      <c r="O32" s="21"/>
      <c r="P32" s="21"/>
      <c r="Q32" s="21"/>
      <c r="R32" s="21"/>
      <c r="S32" s="21"/>
      <c r="T32" s="22">
        <f t="shared" si="0"/>
        <v>74</v>
      </c>
      <c r="U32" s="9"/>
      <c r="V32" s="26" t="s">
        <v>574</v>
      </c>
    </row>
    <row r="33" spans="1:21" ht="12.75">
      <c r="A33" s="78" t="s">
        <v>593</v>
      </c>
      <c r="B33" s="21"/>
      <c r="C33" s="21"/>
      <c r="D33" s="21"/>
      <c r="E33" s="21">
        <v>20</v>
      </c>
      <c r="F33" s="21"/>
      <c r="G33" s="21">
        <v>6</v>
      </c>
      <c r="H33" s="21"/>
      <c r="I33" s="21">
        <v>5</v>
      </c>
      <c r="J33" s="21">
        <v>6</v>
      </c>
      <c r="K33" s="21"/>
      <c r="L33" s="21">
        <v>23</v>
      </c>
      <c r="M33" s="21"/>
      <c r="N33" s="21"/>
      <c r="O33" s="21">
        <v>14</v>
      </c>
      <c r="P33" s="21"/>
      <c r="Q33" s="21"/>
      <c r="R33" s="21"/>
      <c r="S33" s="21"/>
      <c r="T33" s="22">
        <f t="shared" si="0"/>
        <v>74</v>
      </c>
      <c r="U33" s="77"/>
    </row>
    <row r="34" spans="1:20" ht="12.75">
      <c r="A34" s="12" t="s">
        <v>656</v>
      </c>
      <c r="B34" s="21"/>
      <c r="C34" s="21"/>
      <c r="D34" s="21"/>
      <c r="E34" s="21"/>
      <c r="F34" s="21">
        <v>23</v>
      </c>
      <c r="G34" s="21">
        <v>27</v>
      </c>
      <c r="H34" s="21"/>
      <c r="I34" s="21"/>
      <c r="J34" s="21"/>
      <c r="K34" s="21"/>
      <c r="L34" s="21"/>
      <c r="M34" s="21"/>
      <c r="N34" s="21"/>
      <c r="O34" s="21">
        <v>23</v>
      </c>
      <c r="P34" s="21"/>
      <c r="Q34" s="21"/>
      <c r="R34" s="21"/>
      <c r="S34" s="21"/>
      <c r="T34" s="22">
        <f t="shared" si="0"/>
        <v>73</v>
      </c>
    </row>
    <row r="35" spans="1:20" ht="12.75">
      <c r="A35" s="18" t="s">
        <v>671</v>
      </c>
      <c r="B35" s="76">
        <v>10</v>
      </c>
      <c r="C35" s="76">
        <v>16</v>
      </c>
      <c r="D35" s="76"/>
      <c r="E35" s="76">
        <v>21</v>
      </c>
      <c r="F35" s="76">
        <v>5</v>
      </c>
      <c r="G35" s="76">
        <v>5</v>
      </c>
      <c r="H35" s="76">
        <v>6</v>
      </c>
      <c r="I35" s="76"/>
      <c r="J35" s="76"/>
      <c r="K35" s="76"/>
      <c r="L35" s="76"/>
      <c r="M35" s="76">
        <v>5</v>
      </c>
      <c r="N35" s="76"/>
      <c r="O35" s="76"/>
      <c r="P35" s="76">
        <v>5</v>
      </c>
      <c r="Q35" s="76"/>
      <c r="R35" s="76"/>
      <c r="S35" s="76"/>
      <c r="T35" s="9">
        <f aca="true" t="shared" si="1" ref="T35:T66">SUM(B35:R35)</f>
        <v>73</v>
      </c>
    </row>
    <row r="36" spans="1:20" ht="12.75">
      <c r="A36" s="18" t="s">
        <v>583</v>
      </c>
      <c r="B36" s="21"/>
      <c r="C36" s="21">
        <v>27</v>
      </c>
      <c r="D36" s="21"/>
      <c r="E36" s="21"/>
      <c r="F36" s="21">
        <v>5</v>
      </c>
      <c r="G36" s="21">
        <v>5</v>
      </c>
      <c r="H36" s="21">
        <v>15</v>
      </c>
      <c r="I36" s="21">
        <v>8</v>
      </c>
      <c r="J36" s="21">
        <v>12</v>
      </c>
      <c r="K36" s="21"/>
      <c r="L36" s="21"/>
      <c r="M36" s="21"/>
      <c r="N36" s="21"/>
      <c r="O36" s="21"/>
      <c r="P36" s="21"/>
      <c r="Q36" s="21"/>
      <c r="R36" s="21"/>
      <c r="S36" s="21"/>
      <c r="T36" s="22">
        <f t="shared" si="1"/>
        <v>72</v>
      </c>
    </row>
    <row r="37" spans="1:20" ht="12.75">
      <c r="A37" s="23" t="s">
        <v>600</v>
      </c>
      <c r="B37" s="76">
        <v>9</v>
      </c>
      <c r="C37" s="76"/>
      <c r="D37" s="76"/>
      <c r="E37" s="76"/>
      <c r="F37" s="76">
        <v>5</v>
      </c>
      <c r="G37" s="76">
        <v>5</v>
      </c>
      <c r="H37" s="76">
        <v>7</v>
      </c>
      <c r="I37" s="76">
        <v>5</v>
      </c>
      <c r="J37" s="76"/>
      <c r="K37" s="76">
        <v>22</v>
      </c>
      <c r="L37" s="76"/>
      <c r="M37" s="76">
        <v>5</v>
      </c>
      <c r="N37" s="76"/>
      <c r="O37" s="76"/>
      <c r="P37" s="76">
        <v>11</v>
      </c>
      <c r="Q37" s="76"/>
      <c r="R37" s="76"/>
      <c r="S37" s="76"/>
      <c r="T37" s="22">
        <f t="shared" si="1"/>
        <v>69</v>
      </c>
    </row>
    <row r="38" spans="1:20" ht="12.75">
      <c r="A38" s="12" t="s">
        <v>750</v>
      </c>
      <c r="B38" s="76">
        <v>21</v>
      </c>
      <c r="C38" s="76">
        <v>25</v>
      </c>
      <c r="D38" s="76"/>
      <c r="E38" s="76"/>
      <c r="F38" s="76">
        <v>11</v>
      </c>
      <c r="G38" s="76">
        <v>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22">
        <f t="shared" si="1"/>
        <v>62</v>
      </c>
    </row>
    <row r="39" spans="1:20" ht="12.75">
      <c r="A39" s="18" t="s">
        <v>759</v>
      </c>
      <c r="B39" s="76"/>
      <c r="C39" s="76"/>
      <c r="D39" s="76"/>
      <c r="E39" s="76"/>
      <c r="F39" s="76">
        <v>9</v>
      </c>
      <c r="G39" s="76">
        <v>8</v>
      </c>
      <c r="H39" s="76">
        <v>17</v>
      </c>
      <c r="I39" s="76">
        <v>11</v>
      </c>
      <c r="J39" s="76">
        <v>17</v>
      </c>
      <c r="K39" s="76"/>
      <c r="L39" s="76"/>
      <c r="M39" s="76"/>
      <c r="N39" s="76"/>
      <c r="O39" s="76"/>
      <c r="P39" s="76"/>
      <c r="Q39" s="76"/>
      <c r="R39" s="76"/>
      <c r="S39" s="76"/>
      <c r="T39" s="9">
        <f t="shared" si="1"/>
        <v>62</v>
      </c>
    </row>
    <row r="40" spans="1:20" ht="12.75">
      <c r="A40" s="12" t="s">
        <v>696</v>
      </c>
      <c r="B40" s="76">
        <v>17</v>
      </c>
      <c r="C40" s="76"/>
      <c r="D40" s="76"/>
      <c r="E40" s="76"/>
      <c r="F40" s="76"/>
      <c r="G40" s="76">
        <v>5</v>
      </c>
      <c r="H40" s="76">
        <v>14</v>
      </c>
      <c r="I40" s="76">
        <v>5</v>
      </c>
      <c r="J40" s="76"/>
      <c r="K40" s="76"/>
      <c r="L40" s="76"/>
      <c r="M40" s="76"/>
      <c r="N40" s="76"/>
      <c r="O40" s="76"/>
      <c r="P40" s="76">
        <v>21</v>
      </c>
      <c r="Q40" s="76"/>
      <c r="R40" s="76"/>
      <c r="S40" s="76"/>
      <c r="T40" s="9">
        <f t="shared" si="1"/>
        <v>62</v>
      </c>
    </row>
    <row r="41" spans="1:20" ht="12.75">
      <c r="A41" s="18" t="s">
        <v>757</v>
      </c>
      <c r="B41" s="21"/>
      <c r="C41" s="21"/>
      <c r="D41" s="21"/>
      <c r="E41" s="21"/>
      <c r="F41" s="21">
        <v>16</v>
      </c>
      <c r="G41" s="21">
        <v>20</v>
      </c>
      <c r="H41" s="21"/>
      <c r="I41" s="21">
        <v>25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>
        <f t="shared" si="1"/>
        <v>61</v>
      </c>
    </row>
    <row r="42" spans="1:20" ht="12.75">
      <c r="A42" s="93" t="s">
        <v>774</v>
      </c>
      <c r="B42" s="21"/>
      <c r="C42" s="21"/>
      <c r="D42" s="21"/>
      <c r="E42" s="21"/>
      <c r="F42" s="21"/>
      <c r="G42" s="21">
        <v>5</v>
      </c>
      <c r="H42" s="21">
        <v>18</v>
      </c>
      <c r="I42" s="21">
        <v>5</v>
      </c>
      <c r="J42" s="21">
        <v>10</v>
      </c>
      <c r="K42" s="21"/>
      <c r="L42" s="21"/>
      <c r="M42" s="21">
        <v>22</v>
      </c>
      <c r="N42" s="21"/>
      <c r="O42" s="21"/>
      <c r="P42" s="21"/>
      <c r="Q42" s="21"/>
      <c r="R42" s="21"/>
      <c r="S42" s="21"/>
      <c r="T42" s="22">
        <f t="shared" si="1"/>
        <v>60</v>
      </c>
    </row>
    <row r="43" spans="1:20" ht="12.75">
      <c r="A43" s="78" t="s">
        <v>735</v>
      </c>
      <c r="B43" s="21"/>
      <c r="C43" s="21"/>
      <c r="D43" s="21"/>
      <c r="E43" s="21"/>
      <c r="F43" s="21">
        <v>30</v>
      </c>
      <c r="G43" s="21"/>
      <c r="H43" s="21"/>
      <c r="I43" s="21"/>
      <c r="J43" s="21"/>
      <c r="K43" s="21"/>
      <c r="L43" s="21"/>
      <c r="M43" s="21"/>
      <c r="N43" s="21"/>
      <c r="O43" s="21">
        <v>30</v>
      </c>
      <c r="P43" s="21"/>
      <c r="Q43" s="21"/>
      <c r="R43" s="21"/>
      <c r="S43" s="21"/>
      <c r="T43" s="22">
        <f t="shared" si="1"/>
        <v>60</v>
      </c>
    </row>
    <row r="44" spans="1:20" ht="12.75">
      <c r="A44" s="12" t="s">
        <v>760</v>
      </c>
      <c r="B44" s="76"/>
      <c r="C44" s="76"/>
      <c r="D44" s="76"/>
      <c r="E44" s="76"/>
      <c r="F44" s="76">
        <v>7</v>
      </c>
      <c r="G44" s="76">
        <v>13</v>
      </c>
      <c r="H44" s="76">
        <v>21</v>
      </c>
      <c r="I44" s="76">
        <v>16</v>
      </c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22">
        <f t="shared" si="1"/>
        <v>57</v>
      </c>
    </row>
    <row r="45" spans="1:20" ht="12.75">
      <c r="A45" s="93" t="s">
        <v>654</v>
      </c>
      <c r="B45" s="21"/>
      <c r="C45" s="21"/>
      <c r="D45" s="21"/>
      <c r="E45" s="21">
        <v>29</v>
      </c>
      <c r="F45" s="21">
        <v>27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>
        <f t="shared" si="1"/>
        <v>56</v>
      </c>
    </row>
    <row r="46" spans="1:20" ht="12.75">
      <c r="A46" s="18" t="s">
        <v>664</v>
      </c>
      <c r="B46" s="76"/>
      <c r="C46" s="76"/>
      <c r="D46" s="76"/>
      <c r="E46" s="76"/>
      <c r="F46" s="76">
        <v>15</v>
      </c>
      <c r="G46" s="76">
        <v>19</v>
      </c>
      <c r="H46" s="76"/>
      <c r="I46" s="76">
        <v>20</v>
      </c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22">
        <f t="shared" si="1"/>
        <v>54</v>
      </c>
    </row>
    <row r="47" spans="1:20" ht="12.75">
      <c r="A47" s="78" t="s">
        <v>715</v>
      </c>
      <c r="B47" s="21"/>
      <c r="C47" s="21"/>
      <c r="D47" s="21"/>
      <c r="E47" s="21"/>
      <c r="F47" s="21"/>
      <c r="G47" s="21"/>
      <c r="H47" s="21">
        <v>25</v>
      </c>
      <c r="I47" s="21"/>
      <c r="J47" s="21"/>
      <c r="K47" s="21">
        <v>29</v>
      </c>
      <c r="L47" s="21"/>
      <c r="M47" s="21"/>
      <c r="N47" s="21"/>
      <c r="O47" s="21"/>
      <c r="P47" s="21"/>
      <c r="Q47" s="38"/>
      <c r="R47" s="21"/>
      <c r="S47" s="38"/>
      <c r="T47" s="22">
        <f t="shared" si="1"/>
        <v>54</v>
      </c>
    </row>
    <row r="48" spans="1:20" ht="12.75">
      <c r="A48" s="20" t="s">
        <v>597</v>
      </c>
      <c r="B48" s="76">
        <v>12</v>
      </c>
      <c r="C48" s="76">
        <v>17</v>
      </c>
      <c r="D48" s="76"/>
      <c r="E48" s="76"/>
      <c r="F48" s="76">
        <v>5</v>
      </c>
      <c r="G48" s="76">
        <v>5</v>
      </c>
      <c r="H48" s="76"/>
      <c r="I48" s="76">
        <v>5</v>
      </c>
      <c r="J48" s="21">
        <v>5</v>
      </c>
      <c r="K48" s="76"/>
      <c r="L48" s="76"/>
      <c r="M48" s="76"/>
      <c r="N48" s="76"/>
      <c r="O48" s="76"/>
      <c r="P48" s="76"/>
      <c r="Q48" s="76"/>
      <c r="R48" s="76"/>
      <c r="S48" s="76"/>
      <c r="T48" s="9">
        <f t="shared" si="1"/>
        <v>49</v>
      </c>
    </row>
    <row r="49" spans="1:20" ht="12.75">
      <c r="A49" s="23" t="s">
        <v>718</v>
      </c>
      <c r="B49" s="21"/>
      <c r="C49" s="21"/>
      <c r="D49" s="21">
        <v>15</v>
      </c>
      <c r="E49" s="21">
        <v>19</v>
      </c>
      <c r="F49" s="21"/>
      <c r="G49" s="21"/>
      <c r="H49" s="21"/>
      <c r="I49" s="21"/>
      <c r="J49" s="21"/>
      <c r="K49" s="21"/>
      <c r="L49" s="21"/>
      <c r="M49" s="21">
        <v>5</v>
      </c>
      <c r="N49" s="21"/>
      <c r="O49" s="21"/>
      <c r="P49" s="21">
        <v>10</v>
      </c>
      <c r="Q49" s="21"/>
      <c r="R49" s="21"/>
      <c r="S49" s="21"/>
      <c r="T49" s="22">
        <f t="shared" si="1"/>
        <v>49</v>
      </c>
    </row>
    <row r="50" spans="1:20" ht="12.75">
      <c r="A50" s="12" t="s">
        <v>628</v>
      </c>
      <c r="B50" s="21"/>
      <c r="C50" s="21"/>
      <c r="D50" s="76"/>
      <c r="E50" s="21"/>
      <c r="F50" s="21"/>
      <c r="G50" s="21"/>
      <c r="H50" s="21"/>
      <c r="I50" s="21"/>
      <c r="J50" s="21">
        <v>5</v>
      </c>
      <c r="K50" s="21"/>
      <c r="L50" s="21">
        <v>18</v>
      </c>
      <c r="M50" s="21">
        <v>21</v>
      </c>
      <c r="N50" s="21"/>
      <c r="O50" s="21"/>
      <c r="P50" s="21"/>
      <c r="Q50" s="21"/>
      <c r="R50" s="21"/>
      <c r="S50" s="21"/>
      <c r="T50" s="22">
        <f t="shared" si="1"/>
        <v>44</v>
      </c>
    </row>
    <row r="51" spans="1:20" ht="12.75">
      <c r="A51" s="60" t="s">
        <v>663</v>
      </c>
      <c r="B51" s="21"/>
      <c r="C51" s="21"/>
      <c r="D51" s="21"/>
      <c r="E51" s="21"/>
      <c r="F51" s="21"/>
      <c r="G51" s="21">
        <v>16</v>
      </c>
      <c r="H51" s="21"/>
      <c r="I51" s="21"/>
      <c r="J51" s="21"/>
      <c r="K51" s="21"/>
      <c r="L51" s="21">
        <v>26</v>
      </c>
      <c r="M51" s="21"/>
      <c r="N51" s="21"/>
      <c r="O51" s="21"/>
      <c r="P51" s="21"/>
      <c r="Q51" s="21"/>
      <c r="R51" s="21"/>
      <c r="S51" s="21"/>
      <c r="T51" s="22">
        <f t="shared" si="1"/>
        <v>42</v>
      </c>
    </row>
    <row r="52" spans="1:20" ht="12.75">
      <c r="A52" s="93" t="s">
        <v>784</v>
      </c>
      <c r="B52" s="21"/>
      <c r="C52" s="21"/>
      <c r="D52" s="21"/>
      <c r="E52" s="21"/>
      <c r="F52" s="21"/>
      <c r="H52" s="21"/>
      <c r="I52" s="21">
        <v>5</v>
      </c>
      <c r="J52" s="21">
        <v>8</v>
      </c>
      <c r="K52" s="21">
        <v>27</v>
      </c>
      <c r="L52" s="21"/>
      <c r="M52" s="21"/>
      <c r="N52" s="21"/>
      <c r="O52" s="21"/>
      <c r="P52" s="21"/>
      <c r="Q52" s="21"/>
      <c r="R52" s="21"/>
      <c r="S52" s="21"/>
      <c r="T52" s="22">
        <f t="shared" si="1"/>
        <v>40</v>
      </c>
    </row>
    <row r="53" spans="1:20" ht="12.75">
      <c r="A53" s="60" t="s">
        <v>660</v>
      </c>
      <c r="B53" s="21"/>
      <c r="C53" s="21"/>
      <c r="D53" s="21"/>
      <c r="E53" s="21"/>
      <c r="F53" s="21"/>
      <c r="G53" s="21">
        <v>17</v>
      </c>
      <c r="H53" s="21"/>
      <c r="I53" s="21"/>
      <c r="J53" s="21">
        <v>22</v>
      </c>
      <c r="K53" s="21"/>
      <c r="L53" s="21"/>
      <c r="M53" s="21"/>
      <c r="N53" s="21"/>
      <c r="O53" s="21"/>
      <c r="P53" s="21"/>
      <c r="Q53" s="21"/>
      <c r="R53" s="21"/>
      <c r="S53" s="21"/>
      <c r="T53" s="22">
        <f t="shared" si="1"/>
        <v>39</v>
      </c>
    </row>
    <row r="54" spans="1:20" ht="12.75">
      <c r="A54" s="18" t="s">
        <v>781</v>
      </c>
      <c r="B54" s="21"/>
      <c r="C54" s="21"/>
      <c r="D54" s="21"/>
      <c r="E54" s="21"/>
      <c r="F54" s="21"/>
      <c r="G54" s="21"/>
      <c r="H54" s="21"/>
      <c r="I54" s="21">
        <v>14</v>
      </c>
      <c r="J54" s="21"/>
      <c r="K54" s="21"/>
      <c r="L54" s="21"/>
      <c r="M54" s="21">
        <v>25</v>
      </c>
      <c r="N54" s="21"/>
      <c r="O54" s="21"/>
      <c r="P54" s="21"/>
      <c r="Q54" s="21"/>
      <c r="R54" s="21"/>
      <c r="S54" s="21"/>
      <c r="T54" s="22">
        <f t="shared" si="1"/>
        <v>39</v>
      </c>
    </row>
    <row r="55" spans="1:20" ht="12.75">
      <c r="A55" s="20" t="s">
        <v>624</v>
      </c>
      <c r="B55" s="76"/>
      <c r="C55" s="76"/>
      <c r="D55" s="76"/>
      <c r="E55" s="76"/>
      <c r="F55" s="76">
        <v>5</v>
      </c>
      <c r="G55" s="76">
        <v>5</v>
      </c>
      <c r="H55" s="76"/>
      <c r="I55" s="76">
        <v>5</v>
      </c>
      <c r="J55" s="21">
        <v>5</v>
      </c>
      <c r="K55" s="76"/>
      <c r="L55" s="76"/>
      <c r="M55" s="76">
        <v>18</v>
      </c>
      <c r="N55" s="76"/>
      <c r="O55" s="76"/>
      <c r="P55" s="76"/>
      <c r="Q55" s="76"/>
      <c r="R55" s="76"/>
      <c r="S55" s="76"/>
      <c r="T55" s="9">
        <f t="shared" si="1"/>
        <v>38</v>
      </c>
    </row>
    <row r="56" spans="1:20" ht="12.75">
      <c r="A56" s="93" t="s">
        <v>793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>
        <v>14</v>
      </c>
      <c r="N56" s="21"/>
      <c r="O56" s="21">
        <v>10</v>
      </c>
      <c r="P56" s="21">
        <v>14</v>
      </c>
      <c r="Q56" s="21"/>
      <c r="R56" s="21"/>
      <c r="S56" s="21"/>
      <c r="T56" s="22">
        <f t="shared" si="1"/>
        <v>38</v>
      </c>
    </row>
    <row r="57" spans="1:20" ht="12.75">
      <c r="A57" s="12" t="s">
        <v>619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>
        <v>16</v>
      </c>
      <c r="P57" s="21"/>
      <c r="Q57" s="21">
        <v>19</v>
      </c>
      <c r="R57" s="21"/>
      <c r="S57" s="21"/>
      <c r="T57" s="22">
        <f t="shared" si="1"/>
        <v>35</v>
      </c>
    </row>
    <row r="58" spans="1:20" ht="12.75">
      <c r="A58" s="18" t="s">
        <v>629</v>
      </c>
      <c r="B58" s="21"/>
      <c r="C58" s="21"/>
      <c r="D58" s="21"/>
      <c r="E58" s="21"/>
      <c r="F58" s="21"/>
      <c r="G58" s="21"/>
      <c r="H58" s="21">
        <v>13</v>
      </c>
      <c r="I58" s="21"/>
      <c r="J58" s="21"/>
      <c r="K58" s="21"/>
      <c r="L58" s="21">
        <v>20</v>
      </c>
      <c r="M58" s="21"/>
      <c r="N58" s="21"/>
      <c r="O58" s="21"/>
      <c r="P58" s="21"/>
      <c r="Q58" s="21"/>
      <c r="R58" s="21"/>
      <c r="S58" s="21"/>
      <c r="T58" s="22">
        <f t="shared" si="1"/>
        <v>33</v>
      </c>
    </row>
    <row r="59" spans="1:20" ht="12.75">
      <c r="A59" s="20" t="s">
        <v>625</v>
      </c>
      <c r="B59" s="21"/>
      <c r="C59" s="21"/>
      <c r="D59" s="21"/>
      <c r="E59" s="21"/>
      <c r="F59" s="21">
        <v>5</v>
      </c>
      <c r="G59" s="21">
        <v>5</v>
      </c>
      <c r="H59" s="21"/>
      <c r="I59" s="21">
        <v>5</v>
      </c>
      <c r="J59" s="21">
        <v>5</v>
      </c>
      <c r="K59" s="21"/>
      <c r="L59" s="21"/>
      <c r="M59" s="21">
        <v>5</v>
      </c>
      <c r="N59" s="21"/>
      <c r="O59" s="21"/>
      <c r="P59" s="21">
        <v>7</v>
      </c>
      <c r="Q59" s="21"/>
      <c r="R59" s="21"/>
      <c r="S59" s="21"/>
      <c r="T59" s="22">
        <f t="shared" si="1"/>
        <v>32</v>
      </c>
    </row>
    <row r="60" spans="1:20" ht="12.75">
      <c r="A60" s="18" t="s">
        <v>621</v>
      </c>
      <c r="B60" s="21"/>
      <c r="C60" s="21"/>
      <c r="D60" s="21"/>
      <c r="E60" s="21"/>
      <c r="F60" s="21">
        <v>5</v>
      </c>
      <c r="G60" s="21">
        <v>5</v>
      </c>
      <c r="H60" s="21"/>
      <c r="I60" s="21">
        <v>5</v>
      </c>
      <c r="J60" s="21">
        <v>5</v>
      </c>
      <c r="K60" s="21"/>
      <c r="L60" s="21"/>
      <c r="M60" s="21">
        <v>11</v>
      </c>
      <c r="N60" s="21"/>
      <c r="O60" s="21"/>
      <c r="P60" s="21"/>
      <c r="Q60" s="21"/>
      <c r="R60" s="21"/>
      <c r="S60" s="21"/>
      <c r="T60" s="22">
        <f t="shared" si="1"/>
        <v>31</v>
      </c>
    </row>
    <row r="61" spans="1:20" ht="12.75">
      <c r="A61" s="78" t="s">
        <v>672</v>
      </c>
      <c r="B61" s="21"/>
      <c r="C61" s="21"/>
      <c r="D61" s="21"/>
      <c r="E61" s="21"/>
      <c r="F61" s="21">
        <v>5</v>
      </c>
      <c r="G61" s="21"/>
      <c r="H61" s="21"/>
      <c r="I61" s="21"/>
      <c r="J61" s="21"/>
      <c r="K61" s="21"/>
      <c r="L61" s="21"/>
      <c r="M61" s="21"/>
      <c r="N61" s="21">
        <v>24</v>
      </c>
      <c r="O61" s="21"/>
      <c r="P61" s="21"/>
      <c r="Q61" s="21"/>
      <c r="R61" s="21"/>
      <c r="S61" s="21"/>
      <c r="T61" s="22">
        <f t="shared" si="1"/>
        <v>29</v>
      </c>
    </row>
    <row r="62" spans="1:20" ht="12.75">
      <c r="A62" s="12" t="s">
        <v>604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>
        <v>29</v>
      </c>
      <c r="P62" s="21"/>
      <c r="Q62" s="21"/>
      <c r="R62" s="21"/>
      <c r="S62" s="21"/>
      <c r="T62" s="22">
        <f t="shared" si="1"/>
        <v>29</v>
      </c>
    </row>
    <row r="63" spans="1:20" ht="12.75">
      <c r="A63" s="18" t="s">
        <v>622</v>
      </c>
      <c r="B63" s="21"/>
      <c r="C63" s="21"/>
      <c r="D63" s="21"/>
      <c r="E63" s="21"/>
      <c r="F63" s="21">
        <v>5</v>
      </c>
      <c r="G63" s="21">
        <v>5</v>
      </c>
      <c r="H63" s="21"/>
      <c r="I63" s="21">
        <v>5</v>
      </c>
      <c r="J63" s="21">
        <v>5</v>
      </c>
      <c r="K63" s="21"/>
      <c r="L63" s="21"/>
      <c r="M63" s="21">
        <v>8</v>
      </c>
      <c r="N63" s="21"/>
      <c r="O63" s="21"/>
      <c r="P63" s="21"/>
      <c r="Q63" s="21"/>
      <c r="R63" s="21"/>
      <c r="S63" s="21"/>
      <c r="T63" s="22">
        <f t="shared" si="1"/>
        <v>28</v>
      </c>
    </row>
    <row r="64" spans="1:20" ht="12.75">
      <c r="A64" s="12" t="s">
        <v>796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>
        <v>27</v>
      </c>
      <c r="Q64" s="21"/>
      <c r="R64" s="21"/>
      <c r="S64" s="21"/>
      <c r="T64" s="22">
        <f t="shared" si="1"/>
        <v>27</v>
      </c>
    </row>
    <row r="65" spans="1:20" ht="12.75">
      <c r="A65" s="18" t="s">
        <v>680</v>
      </c>
      <c r="B65" s="76"/>
      <c r="C65" s="76"/>
      <c r="D65" s="76"/>
      <c r="E65" s="76"/>
      <c r="F65" s="76"/>
      <c r="G65" s="76">
        <v>5</v>
      </c>
      <c r="H65" s="76"/>
      <c r="I65" s="76">
        <v>5</v>
      </c>
      <c r="J65" s="76"/>
      <c r="K65" s="76"/>
      <c r="L65" s="76"/>
      <c r="M65" s="76"/>
      <c r="N65" s="76"/>
      <c r="O65" s="76"/>
      <c r="P65" s="76"/>
      <c r="Q65" s="76">
        <v>17</v>
      </c>
      <c r="R65" s="76"/>
      <c r="S65" s="76"/>
      <c r="T65" s="22">
        <f t="shared" si="1"/>
        <v>27</v>
      </c>
    </row>
    <row r="66" spans="1:20" ht="12.75">
      <c r="A66" s="93" t="s">
        <v>790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>
        <v>26</v>
      </c>
      <c r="O66" s="21"/>
      <c r="P66" s="21"/>
      <c r="Q66" s="21"/>
      <c r="R66" s="21"/>
      <c r="S66" s="21"/>
      <c r="T66" s="22">
        <f t="shared" si="1"/>
        <v>26</v>
      </c>
    </row>
    <row r="67" spans="1:20" ht="12.75">
      <c r="A67" s="12" t="s">
        <v>585</v>
      </c>
      <c r="B67" s="76"/>
      <c r="C67" s="76"/>
      <c r="D67" s="76">
        <v>24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9">
        <f aca="true" t="shared" si="2" ref="T67:T98">SUM(B67:R67)</f>
        <v>24</v>
      </c>
    </row>
    <row r="68" spans="1:20" ht="12.75">
      <c r="A68" s="12" t="s">
        <v>590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>
        <v>24</v>
      </c>
      <c r="Q68" s="21"/>
      <c r="R68" s="21"/>
      <c r="S68" s="21"/>
      <c r="T68" s="22">
        <f t="shared" si="2"/>
        <v>24</v>
      </c>
    </row>
    <row r="69" spans="1:20" ht="12.75">
      <c r="A69" s="93" t="s">
        <v>716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>
        <v>23</v>
      </c>
      <c r="Q69" s="21"/>
      <c r="R69" s="21"/>
      <c r="S69" s="21"/>
      <c r="T69" s="22">
        <f t="shared" si="2"/>
        <v>23</v>
      </c>
    </row>
    <row r="70" spans="1:20" ht="12.75">
      <c r="A70" s="12" t="s">
        <v>662</v>
      </c>
      <c r="B70" s="21"/>
      <c r="C70" s="21"/>
      <c r="D70" s="21"/>
      <c r="E70" s="21"/>
      <c r="F70" s="21"/>
      <c r="G70" s="21">
        <v>12</v>
      </c>
      <c r="H70" s="21"/>
      <c r="I70" s="21">
        <v>10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2">
        <f t="shared" si="2"/>
        <v>22</v>
      </c>
    </row>
    <row r="71" spans="1:20" ht="12.75">
      <c r="A71" s="93" t="s">
        <v>791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>
        <v>22</v>
      </c>
      <c r="O71" s="21"/>
      <c r="P71" s="21"/>
      <c r="Q71" s="21"/>
      <c r="R71" s="21"/>
      <c r="S71" s="21"/>
      <c r="T71" s="22">
        <f t="shared" si="2"/>
        <v>22</v>
      </c>
    </row>
    <row r="72" spans="1:20" ht="12.75">
      <c r="A72" s="12" t="s">
        <v>675</v>
      </c>
      <c r="B72" s="21"/>
      <c r="C72" s="21"/>
      <c r="D72" s="21"/>
      <c r="E72" s="21"/>
      <c r="F72" s="21">
        <v>5</v>
      </c>
      <c r="G72" s="21">
        <v>5</v>
      </c>
      <c r="H72" s="21"/>
      <c r="I72" s="21"/>
      <c r="J72" s="21"/>
      <c r="K72" s="21"/>
      <c r="L72" s="21"/>
      <c r="M72" s="21"/>
      <c r="N72" s="21"/>
      <c r="O72" s="21"/>
      <c r="P72" s="21">
        <v>12</v>
      </c>
      <c r="Q72" s="21"/>
      <c r="R72" s="21"/>
      <c r="S72" s="21"/>
      <c r="T72" s="22">
        <f t="shared" si="2"/>
        <v>22</v>
      </c>
    </row>
    <row r="73" spans="1:20" ht="12.75">
      <c r="A73" s="78" t="s">
        <v>785</v>
      </c>
      <c r="B73" s="21"/>
      <c r="C73" s="21"/>
      <c r="D73" s="21"/>
      <c r="E73" s="21"/>
      <c r="F73" s="21"/>
      <c r="G73" s="21"/>
      <c r="H73" s="21"/>
      <c r="I73" s="21"/>
      <c r="J73" s="21"/>
      <c r="K73" s="21">
        <v>21</v>
      </c>
      <c r="L73" s="21"/>
      <c r="M73" s="21"/>
      <c r="N73" s="21"/>
      <c r="O73" s="21"/>
      <c r="P73" s="21"/>
      <c r="Q73" s="21"/>
      <c r="R73" s="21"/>
      <c r="S73" s="21"/>
      <c r="T73" s="22">
        <f t="shared" si="2"/>
        <v>21</v>
      </c>
    </row>
    <row r="74" spans="1:20" ht="12.75">
      <c r="A74" s="93" t="s">
        <v>623</v>
      </c>
      <c r="B74" s="21"/>
      <c r="C74" s="21"/>
      <c r="D74" s="21"/>
      <c r="E74" s="21"/>
      <c r="F74" s="21">
        <v>5</v>
      </c>
      <c r="G74" s="21">
        <v>5</v>
      </c>
      <c r="H74" s="21"/>
      <c r="I74" s="21">
        <v>5</v>
      </c>
      <c r="J74" s="21">
        <v>5</v>
      </c>
      <c r="K74" s="21"/>
      <c r="L74" s="21"/>
      <c r="M74" s="21"/>
      <c r="N74" s="21"/>
      <c r="O74" s="21"/>
      <c r="P74" s="21"/>
      <c r="Q74" s="21"/>
      <c r="R74" s="21"/>
      <c r="S74" s="21"/>
      <c r="T74" s="22">
        <f t="shared" si="2"/>
        <v>20</v>
      </c>
    </row>
    <row r="75" spans="1:20" ht="12.75">
      <c r="A75" s="20" t="s">
        <v>677</v>
      </c>
      <c r="B75" s="21"/>
      <c r="C75" s="21"/>
      <c r="D75" s="21"/>
      <c r="E75" s="21"/>
      <c r="F75" s="21">
        <v>5</v>
      </c>
      <c r="G75" s="21">
        <v>5</v>
      </c>
      <c r="H75" s="21"/>
      <c r="I75" s="21">
        <v>5</v>
      </c>
      <c r="J75" s="21">
        <v>5</v>
      </c>
      <c r="K75" s="21"/>
      <c r="L75" s="21"/>
      <c r="M75" s="21"/>
      <c r="N75" s="21"/>
      <c r="O75" s="21"/>
      <c r="P75" s="21"/>
      <c r="Q75" s="21"/>
      <c r="R75" s="21"/>
      <c r="S75" s="21"/>
      <c r="T75" s="22">
        <f t="shared" si="2"/>
        <v>20</v>
      </c>
    </row>
    <row r="76" spans="1:20" ht="12.75">
      <c r="A76" s="18" t="s">
        <v>697</v>
      </c>
      <c r="B76" s="21"/>
      <c r="C76" s="21"/>
      <c r="D76" s="21"/>
      <c r="E76" s="21"/>
      <c r="F76" s="21">
        <v>5</v>
      </c>
      <c r="G76" s="21">
        <v>5</v>
      </c>
      <c r="H76" s="21"/>
      <c r="I76" s="21">
        <v>5</v>
      </c>
      <c r="J76" s="21"/>
      <c r="K76" s="21"/>
      <c r="L76" s="21"/>
      <c r="M76" s="21"/>
      <c r="N76" s="21"/>
      <c r="O76" s="21"/>
      <c r="P76" s="21">
        <v>5</v>
      </c>
      <c r="Q76" s="21"/>
      <c r="R76" s="21"/>
      <c r="S76" s="21"/>
      <c r="T76" s="22">
        <f t="shared" si="2"/>
        <v>20</v>
      </c>
    </row>
    <row r="77" spans="1:20" ht="12.75">
      <c r="A77" s="12" t="s">
        <v>776</v>
      </c>
      <c r="B77" s="21"/>
      <c r="C77" s="21"/>
      <c r="D77" s="21"/>
      <c r="E77" s="21"/>
      <c r="F77" s="21"/>
      <c r="G77" s="21"/>
      <c r="H77" s="21">
        <v>8</v>
      </c>
      <c r="I77" s="21"/>
      <c r="J77" s="21"/>
      <c r="K77" s="21"/>
      <c r="L77" s="21"/>
      <c r="M77" s="21"/>
      <c r="N77" s="21"/>
      <c r="O77" s="21">
        <v>11</v>
      </c>
      <c r="P77" s="21"/>
      <c r="Q77" s="21"/>
      <c r="R77" s="21"/>
      <c r="S77" s="21"/>
      <c r="T77" s="22">
        <f t="shared" si="2"/>
        <v>19</v>
      </c>
    </row>
    <row r="78" spans="1:20" ht="12.75">
      <c r="A78" s="18" t="s">
        <v>709</v>
      </c>
      <c r="B78" s="21"/>
      <c r="C78" s="21"/>
      <c r="D78" s="21"/>
      <c r="E78" s="21"/>
      <c r="F78" s="76">
        <v>5</v>
      </c>
      <c r="G78" s="21">
        <v>5</v>
      </c>
      <c r="H78" s="21"/>
      <c r="I78" s="21"/>
      <c r="J78" s="21"/>
      <c r="K78" s="21"/>
      <c r="L78" s="21"/>
      <c r="M78" s="21"/>
      <c r="N78" s="21"/>
      <c r="O78" s="21"/>
      <c r="P78" s="21">
        <v>8</v>
      </c>
      <c r="Q78" s="21"/>
      <c r="R78" s="21"/>
      <c r="S78" s="21"/>
      <c r="T78" s="22">
        <f t="shared" si="2"/>
        <v>18</v>
      </c>
    </row>
    <row r="79" spans="1:20" ht="12.75">
      <c r="A79" s="93" t="s">
        <v>797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>
        <v>18</v>
      </c>
      <c r="Q79" s="21"/>
      <c r="R79" s="21"/>
      <c r="S79" s="21"/>
      <c r="T79" s="22">
        <f t="shared" si="2"/>
        <v>18</v>
      </c>
    </row>
    <row r="80" spans="1:20" ht="12.75">
      <c r="A80" s="12" t="s">
        <v>694</v>
      </c>
      <c r="B80" s="76"/>
      <c r="C80" s="76"/>
      <c r="D80" s="76"/>
      <c r="E80" s="76"/>
      <c r="F80" s="76">
        <v>6</v>
      </c>
      <c r="G80" s="76"/>
      <c r="H80" s="76"/>
      <c r="I80" s="76"/>
      <c r="J80" s="76">
        <v>11</v>
      </c>
      <c r="K80" s="76"/>
      <c r="L80" s="76"/>
      <c r="M80" s="76"/>
      <c r="N80" s="76"/>
      <c r="O80" s="76"/>
      <c r="P80" s="76"/>
      <c r="Q80" s="76"/>
      <c r="R80" s="76"/>
      <c r="S80" s="76"/>
      <c r="T80" s="22">
        <f t="shared" si="2"/>
        <v>17</v>
      </c>
    </row>
    <row r="81" spans="1:20" ht="12.75">
      <c r="A81" s="12" t="s">
        <v>764</v>
      </c>
      <c r="B81" s="21"/>
      <c r="C81" s="21"/>
      <c r="D81" s="21"/>
      <c r="E81" s="21"/>
      <c r="F81" s="21">
        <v>5</v>
      </c>
      <c r="G81" s="21"/>
      <c r="H81" s="21"/>
      <c r="I81" s="21">
        <v>5</v>
      </c>
      <c r="J81" s="21"/>
      <c r="K81" s="21"/>
      <c r="L81" s="21"/>
      <c r="M81" s="21">
        <v>7</v>
      </c>
      <c r="N81" s="21"/>
      <c r="O81" s="21"/>
      <c r="P81" s="21"/>
      <c r="Q81" s="21"/>
      <c r="R81" s="21"/>
      <c r="S81" s="21"/>
      <c r="T81" s="22">
        <f t="shared" si="2"/>
        <v>17</v>
      </c>
    </row>
    <row r="82" spans="1:20" ht="12.75">
      <c r="A82" s="18" t="s">
        <v>729</v>
      </c>
      <c r="B82" s="21"/>
      <c r="C82" s="21"/>
      <c r="D82" s="21"/>
      <c r="E82" s="21"/>
      <c r="F82" s="21">
        <v>5</v>
      </c>
      <c r="G82" s="21"/>
      <c r="H82" s="21"/>
      <c r="I82" s="21"/>
      <c r="J82" s="21"/>
      <c r="K82" s="21"/>
      <c r="L82" s="21"/>
      <c r="M82" s="21">
        <v>12</v>
      </c>
      <c r="N82" s="21"/>
      <c r="O82" s="21"/>
      <c r="P82" s="21"/>
      <c r="Q82" s="21"/>
      <c r="R82" s="21"/>
      <c r="S82" s="21"/>
      <c r="T82" s="22">
        <f t="shared" si="2"/>
        <v>17</v>
      </c>
    </row>
    <row r="83" spans="1:20" ht="12.75">
      <c r="A83" s="93" t="s">
        <v>798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>
        <v>17</v>
      </c>
      <c r="Q83" s="21"/>
      <c r="R83" s="21"/>
      <c r="S83" s="21"/>
      <c r="T83" s="22">
        <f t="shared" si="2"/>
        <v>17</v>
      </c>
    </row>
    <row r="84" spans="1:20" ht="12.75">
      <c r="A84" s="93" t="s">
        <v>792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>
        <v>16</v>
      </c>
      <c r="N84" s="21"/>
      <c r="O84" s="21"/>
      <c r="P84" s="21"/>
      <c r="Q84" s="38"/>
      <c r="R84" s="21"/>
      <c r="S84" s="38"/>
      <c r="T84" s="22">
        <f t="shared" si="2"/>
        <v>16</v>
      </c>
    </row>
    <row r="85" spans="1:20" ht="12.75">
      <c r="A85" s="12" t="s">
        <v>768</v>
      </c>
      <c r="B85" s="21"/>
      <c r="C85" s="21"/>
      <c r="D85" s="21"/>
      <c r="E85" s="21"/>
      <c r="F85" s="21">
        <v>5</v>
      </c>
      <c r="G85" s="21">
        <v>5</v>
      </c>
      <c r="H85" s="21"/>
      <c r="I85" s="21"/>
      <c r="J85" s="21">
        <v>5</v>
      </c>
      <c r="K85" s="21"/>
      <c r="L85" s="21"/>
      <c r="M85" s="21"/>
      <c r="N85" s="21"/>
      <c r="O85" s="21"/>
      <c r="P85" s="21"/>
      <c r="Q85" s="21"/>
      <c r="R85" s="21"/>
      <c r="S85" s="21"/>
      <c r="T85" s="22">
        <f t="shared" si="2"/>
        <v>15</v>
      </c>
    </row>
    <row r="86" spans="1:20" ht="12.75">
      <c r="A86" s="78" t="s">
        <v>769</v>
      </c>
      <c r="B86" s="21"/>
      <c r="C86" s="21"/>
      <c r="D86" s="21"/>
      <c r="E86" s="21"/>
      <c r="F86" s="21">
        <v>5</v>
      </c>
      <c r="G86" s="21"/>
      <c r="H86" s="21">
        <v>5</v>
      </c>
      <c r="I86" s="21"/>
      <c r="J86" s="21"/>
      <c r="K86" s="21"/>
      <c r="L86" s="21"/>
      <c r="M86" s="21">
        <v>5</v>
      </c>
      <c r="N86" s="21"/>
      <c r="O86" s="21"/>
      <c r="P86" s="21"/>
      <c r="Q86" s="21"/>
      <c r="R86" s="21"/>
      <c r="S86" s="21"/>
      <c r="T86" s="22">
        <f t="shared" si="2"/>
        <v>15</v>
      </c>
    </row>
    <row r="87" spans="1:20" ht="12.75">
      <c r="A87" s="18" t="s">
        <v>741</v>
      </c>
      <c r="B87" s="21"/>
      <c r="C87" s="21"/>
      <c r="D87" s="21"/>
      <c r="E87" s="21"/>
      <c r="F87" s="21"/>
      <c r="G87" s="21"/>
      <c r="H87" s="21"/>
      <c r="I87" s="21">
        <v>5</v>
      </c>
      <c r="J87" s="21"/>
      <c r="K87" s="21"/>
      <c r="L87" s="21"/>
      <c r="M87" s="21">
        <v>9</v>
      </c>
      <c r="N87" s="21"/>
      <c r="O87" s="21"/>
      <c r="P87" s="21"/>
      <c r="Q87" s="21"/>
      <c r="R87" s="21"/>
      <c r="S87" s="21"/>
      <c r="T87" s="22">
        <f t="shared" si="2"/>
        <v>14</v>
      </c>
    </row>
    <row r="88" spans="1:20" ht="12.75">
      <c r="A88" s="93" t="s">
        <v>717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>
        <v>13</v>
      </c>
      <c r="Q88" s="21"/>
      <c r="R88" s="21"/>
      <c r="S88" s="21"/>
      <c r="T88" s="22">
        <f t="shared" si="2"/>
        <v>13</v>
      </c>
    </row>
    <row r="89" spans="1:20" ht="12.75">
      <c r="A89" s="12" t="s">
        <v>766</v>
      </c>
      <c r="B89" s="21"/>
      <c r="C89" s="21"/>
      <c r="D89" s="21"/>
      <c r="E89" s="21"/>
      <c r="F89" s="21">
        <v>5</v>
      </c>
      <c r="G89" s="21">
        <v>5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2">
        <f t="shared" si="2"/>
        <v>10</v>
      </c>
    </row>
    <row r="90" spans="1:20" ht="12.75">
      <c r="A90" s="78" t="s">
        <v>673</v>
      </c>
      <c r="B90" s="21"/>
      <c r="C90" s="21"/>
      <c r="D90" s="21"/>
      <c r="E90" s="21"/>
      <c r="F90" s="21">
        <v>5</v>
      </c>
      <c r="G90" s="21">
        <v>5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2">
        <f t="shared" si="2"/>
        <v>10</v>
      </c>
    </row>
    <row r="91" spans="1:20" ht="12.75">
      <c r="A91" s="23" t="s">
        <v>688</v>
      </c>
      <c r="B91" s="21"/>
      <c r="C91" s="21"/>
      <c r="D91" s="21"/>
      <c r="E91" s="21"/>
      <c r="F91" s="21"/>
      <c r="G91" s="21">
        <v>5</v>
      </c>
      <c r="H91" s="21"/>
      <c r="I91" s="21">
        <v>5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2">
        <f t="shared" si="2"/>
        <v>10</v>
      </c>
    </row>
    <row r="92" spans="1:20" ht="12.75">
      <c r="A92" s="60" t="s">
        <v>684</v>
      </c>
      <c r="B92" s="21"/>
      <c r="C92" s="21"/>
      <c r="D92" s="21"/>
      <c r="E92" s="21"/>
      <c r="F92" s="21">
        <v>5</v>
      </c>
      <c r="G92" s="21"/>
      <c r="H92" s="21"/>
      <c r="I92" s="21"/>
      <c r="J92" s="21">
        <v>5</v>
      </c>
      <c r="K92" s="21"/>
      <c r="L92" s="21"/>
      <c r="M92" s="21"/>
      <c r="N92" s="21"/>
      <c r="O92" s="21"/>
      <c r="P92" s="21"/>
      <c r="Q92" s="21"/>
      <c r="R92" s="21"/>
      <c r="S92" s="21"/>
      <c r="T92" s="22">
        <f t="shared" si="2"/>
        <v>10</v>
      </c>
    </row>
    <row r="93" spans="1:20" ht="12.75">
      <c r="A93" s="18" t="s">
        <v>682</v>
      </c>
      <c r="B93" s="21"/>
      <c r="C93" s="21"/>
      <c r="D93" s="21"/>
      <c r="E93" s="21"/>
      <c r="F93" s="21"/>
      <c r="G93" s="21"/>
      <c r="H93" s="21"/>
      <c r="I93" s="21">
        <v>5</v>
      </c>
      <c r="J93" s="21">
        <v>5</v>
      </c>
      <c r="K93" s="21"/>
      <c r="L93" s="21"/>
      <c r="M93" s="21"/>
      <c r="N93" s="21"/>
      <c r="O93" s="21"/>
      <c r="P93" s="21"/>
      <c r="Q93" s="21"/>
      <c r="R93" s="21"/>
      <c r="S93" s="21"/>
      <c r="T93" s="22">
        <f t="shared" si="2"/>
        <v>10</v>
      </c>
    </row>
    <row r="94" spans="1:20" ht="12.75">
      <c r="A94" s="93" t="s">
        <v>627</v>
      </c>
      <c r="B94" s="21"/>
      <c r="C94" s="21"/>
      <c r="D94" s="21"/>
      <c r="E94" s="21"/>
      <c r="F94" s="21"/>
      <c r="G94" s="21">
        <v>5</v>
      </c>
      <c r="H94" s="21"/>
      <c r="I94" s="21"/>
      <c r="J94" s="21"/>
      <c r="K94" s="21"/>
      <c r="L94" s="21"/>
      <c r="M94" s="21">
        <v>5</v>
      </c>
      <c r="N94" s="21"/>
      <c r="O94" s="21"/>
      <c r="P94" s="21"/>
      <c r="Q94" s="21"/>
      <c r="R94" s="21"/>
      <c r="S94" s="21"/>
      <c r="T94" s="22">
        <f t="shared" si="2"/>
        <v>10</v>
      </c>
    </row>
    <row r="95" spans="1:20" ht="12.75">
      <c r="A95" s="93" t="s">
        <v>799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>
        <v>9</v>
      </c>
      <c r="Q95" s="38"/>
      <c r="R95" s="38"/>
      <c r="S95" s="38"/>
      <c r="T95" s="22">
        <f t="shared" si="2"/>
        <v>9</v>
      </c>
    </row>
    <row r="96" spans="1:20" ht="12.75">
      <c r="A96" s="12" t="s">
        <v>761</v>
      </c>
      <c r="B96" s="21"/>
      <c r="C96" s="21"/>
      <c r="D96" s="21"/>
      <c r="E96" s="21"/>
      <c r="F96" s="21">
        <v>5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2">
        <f t="shared" si="2"/>
        <v>5</v>
      </c>
    </row>
    <row r="97" spans="1:20" ht="12.75">
      <c r="A97" s="60" t="s">
        <v>666</v>
      </c>
      <c r="B97" s="76"/>
      <c r="C97" s="76"/>
      <c r="D97" s="76"/>
      <c r="E97" s="76"/>
      <c r="F97" s="76">
        <v>5</v>
      </c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9">
        <f t="shared" si="2"/>
        <v>5</v>
      </c>
    </row>
    <row r="98" spans="1:20" ht="12.75">
      <c r="A98" s="93" t="s">
        <v>668</v>
      </c>
      <c r="B98" s="21"/>
      <c r="C98" s="21"/>
      <c r="D98" s="21"/>
      <c r="E98" s="21"/>
      <c r="F98" s="21">
        <v>5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2">
        <f t="shared" si="2"/>
        <v>5</v>
      </c>
    </row>
    <row r="99" spans="1:20" ht="12.75">
      <c r="A99" s="12" t="s">
        <v>667</v>
      </c>
      <c r="B99" s="21"/>
      <c r="C99" s="21"/>
      <c r="D99" s="21"/>
      <c r="E99" s="21"/>
      <c r="F99" s="76">
        <v>5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2">
        <f aca="true" t="shared" si="3" ref="T99:T110">SUM(B99:R99)</f>
        <v>5</v>
      </c>
    </row>
    <row r="100" spans="1:20" ht="12.75">
      <c r="A100" s="12" t="s">
        <v>763</v>
      </c>
      <c r="B100" s="21"/>
      <c r="C100" s="21"/>
      <c r="D100" s="21"/>
      <c r="E100" s="21"/>
      <c r="F100" s="21">
        <v>5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2">
        <f t="shared" si="3"/>
        <v>5</v>
      </c>
    </row>
    <row r="101" spans="1:20" ht="12.75">
      <c r="A101" s="78" t="s">
        <v>765</v>
      </c>
      <c r="B101" s="21"/>
      <c r="C101" s="21"/>
      <c r="D101" s="21"/>
      <c r="E101" s="21"/>
      <c r="F101" s="21">
        <v>5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2">
        <f t="shared" si="3"/>
        <v>5</v>
      </c>
    </row>
    <row r="102" spans="1:20" ht="12.75">
      <c r="A102" s="12" t="s">
        <v>767</v>
      </c>
      <c r="B102" s="21"/>
      <c r="C102" s="21"/>
      <c r="D102" s="21"/>
      <c r="E102" s="21"/>
      <c r="F102" s="21">
        <v>5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2">
        <f t="shared" si="3"/>
        <v>5</v>
      </c>
    </row>
    <row r="103" spans="1:20" ht="12.75">
      <c r="A103" s="12" t="s">
        <v>775</v>
      </c>
      <c r="B103" s="76"/>
      <c r="C103" s="76"/>
      <c r="D103" s="76"/>
      <c r="E103" s="76"/>
      <c r="F103" s="76"/>
      <c r="G103" s="76">
        <v>5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9">
        <f t="shared" si="3"/>
        <v>5</v>
      </c>
    </row>
    <row r="104" spans="1:20" ht="12.75">
      <c r="A104" s="93" t="s">
        <v>782</v>
      </c>
      <c r="B104" s="21"/>
      <c r="C104" s="21"/>
      <c r="D104" s="21"/>
      <c r="E104" s="21"/>
      <c r="F104" s="21"/>
      <c r="H104" s="21"/>
      <c r="I104" s="21">
        <v>5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2">
        <f t="shared" si="3"/>
        <v>5</v>
      </c>
    </row>
    <row r="105" spans="1:20" ht="12.75">
      <c r="A105" s="18" t="s">
        <v>740</v>
      </c>
      <c r="B105" s="21"/>
      <c r="C105" s="21"/>
      <c r="D105" s="76"/>
      <c r="E105" s="21"/>
      <c r="F105" s="21"/>
      <c r="G105" s="21"/>
      <c r="H105" s="21"/>
      <c r="I105" s="21">
        <v>5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2">
        <f t="shared" si="3"/>
        <v>5</v>
      </c>
    </row>
    <row r="106" spans="1:20" ht="12.75">
      <c r="A106" s="78" t="s">
        <v>678</v>
      </c>
      <c r="B106" s="21"/>
      <c r="C106" s="21"/>
      <c r="D106" s="21"/>
      <c r="E106" s="21"/>
      <c r="F106" s="21"/>
      <c r="G106" s="21"/>
      <c r="H106" s="21"/>
      <c r="I106" s="21">
        <v>5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2">
        <f t="shared" si="3"/>
        <v>5</v>
      </c>
    </row>
    <row r="107" spans="1:20" ht="12.75">
      <c r="A107" s="12" t="s">
        <v>783</v>
      </c>
      <c r="B107" s="21"/>
      <c r="C107" s="21"/>
      <c r="D107" s="21"/>
      <c r="E107" s="21"/>
      <c r="F107" s="21"/>
      <c r="G107" s="21"/>
      <c r="H107" s="21"/>
      <c r="I107" s="21"/>
      <c r="J107" s="21">
        <v>5</v>
      </c>
      <c r="K107" s="21"/>
      <c r="L107" s="21"/>
      <c r="M107" s="21"/>
      <c r="N107" s="21"/>
      <c r="O107" s="21"/>
      <c r="P107" s="21"/>
      <c r="Q107" s="21"/>
      <c r="R107" s="21"/>
      <c r="S107" s="21"/>
      <c r="T107" s="22">
        <f t="shared" si="3"/>
        <v>5</v>
      </c>
    </row>
    <row r="108" spans="1:20" ht="12.75">
      <c r="A108" s="93" t="s">
        <v>731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>
        <v>5</v>
      </c>
      <c r="N108" s="21"/>
      <c r="O108" s="21"/>
      <c r="P108" s="21"/>
      <c r="Q108" s="21"/>
      <c r="R108" s="21"/>
      <c r="S108" s="21"/>
      <c r="T108" s="22">
        <f t="shared" si="3"/>
        <v>5</v>
      </c>
    </row>
    <row r="109" spans="1:20" ht="12.75">
      <c r="A109" s="12" t="s">
        <v>794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>
        <v>5</v>
      </c>
      <c r="N109" s="21"/>
      <c r="O109" s="21"/>
      <c r="P109" s="21"/>
      <c r="Q109" s="21"/>
      <c r="R109" s="21"/>
      <c r="S109" s="21"/>
      <c r="T109" s="22">
        <f t="shared" si="3"/>
        <v>5</v>
      </c>
    </row>
    <row r="110" spans="1:20" ht="12.75">
      <c r="A110" s="12" t="s">
        <v>795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>
        <v>5</v>
      </c>
      <c r="N110" s="21"/>
      <c r="O110" s="21"/>
      <c r="P110" s="21"/>
      <c r="Q110" s="21"/>
      <c r="R110" s="21"/>
      <c r="S110" s="21"/>
      <c r="T110" s="22">
        <f t="shared" si="3"/>
        <v>5</v>
      </c>
    </row>
  </sheetData>
  <sheetProtection/>
  <mergeCells count="5">
    <mergeCell ref="U29:V29"/>
    <mergeCell ref="U25:V25"/>
    <mergeCell ref="U26:V26"/>
    <mergeCell ref="U27:V27"/>
    <mergeCell ref="U28:V28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U3" sqref="U3:U9"/>
    </sheetView>
  </sheetViews>
  <sheetFormatPr defaultColWidth="9.140625" defaultRowHeight="12.75"/>
  <cols>
    <col min="1" max="1" width="20.140625" style="83" customWidth="1"/>
    <col min="2" max="8" width="5.7109375" style="0" customWidth="1"/>
    <col min="9" max="9" width="5.7109375" style="75" customWidth="1"/>
    <col min="10" max="20" width="5.7109375" style="0" customWidth="1"/>
  </cols>
  <sheetData>
    <row r="1" spans="1:21" ht="202.5">
      <c r="A1" s="69">
        <v>2009</v>
      </c>
      <c r="B1" s="8" t="s">
        <v>575</v>
      </c>
      <c r="C1" s="8" t="s">
        <v>576</v>
      </c>
      <c r="D1" s="8" t="s">
        <v>747</v>
      </c>
      <c r="E1" s="8" t="s">
        <v>746</v>
      </c>
      <c r="F1" s="8" t="s">
        <v>748</v>
      </c>
      <c r="G1" s="8" t="s">
        <v>745</v>
      </c>
      <c r="H1" s="8" t="s">
        <v>278</v>
      </c>
      <c r="I1" s="8" t="s">
        <v>744</v>
      </c>
      <c r="J1" s="8" t="s">
        <v>743</v>
      </c>
      <c r="K1" s="8" t="s">
        <v>749</v>
      </c>
      <c r="L1" s="8" t="s">
        <v>742</v>
      </c>
      <c r="M1" s="8" t="s">
        <v>283</v>
      </c>
      <c r="N1" s="8" t="s">
        <v>534</v>
      </c>
      <c r="O1" s="8" t="s">
        <v>571</v>
      </c>
      <c r="P1" s="8" t="s">
        <v>285</v>
      </c>
      <c r="Q1" s="8" t="s">
        <v>572</v>
      </c>
      <c r="R1" s="8" t="s">
        <v>573</v>
      </c>
      <c r="S1" s="10"/>
      <c r="T1" s="8" t="s">
        <v>17</v>
      </c>
      <c r="U1" s="68" t="s">
        <v>546</v>
      </c>
    </row>
    <row r="2" spans="1:20" ht="12.75">
      <c r="A2" s="79"/>
      <c r="B2" s="11"/>
      <c r="C2" s="11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</row>
    <row r="3" spans="1:22" s="85" customFormat="1" ht="12.75">
      <c r="A3" s="95" t="s">
        <v>613</v>
      </c>
      <c r="B3" s="76">
        <v>27</v>
      </c>
      <c r="C3" s="76">
        <v>27</v>
      </c>
      <c r="D3" s="76">
        <v>27</v>
      </c>
      <c r="E3" s="76">
        <v>28</v>
      </c>
      <c r="F3" s="76">
        <v>20</v>
      </c>
      <c r="G3" s="76">
        <v>22</v>
      </c>
      <c r="H3" s="76">
        <v>27</v>
      </c>
      <c r="I3" s="76">
        <v>24</v>
      </c>
      <c r="J3" s="76"/>
      <c r="K3" s="76">
        <v>27</v>
      </c>
      <c r="L3" s="76">
        <v>28</v>
      </c>
      <c r="M3" s="76"/>
      <c r="N3" s="76">
        <v>27</v>
      </c>
      <c r="O3" s="76">
        <v>28</v>
      </c>
      <c r="P3" s="76">
        <v>23</v>
      </c>
      <c r="Q3" s="76">
        <v>30</v>
      </c>
      <c r="R3" s="76"/>
      <c r="S3" s="76"/>
      <c r="T3" s="76">
        <f aca="true" t="shared" si="0" ref="T3:T34">SUM(B3:R3)</f>
        <v>365</v>
      </c>
      <c r="U3" s="61" t="s">
        <v>539</v>
      </c>
      <c r="V3" s="66"/>
    </row>
    <row r="4" spans="1:22" s="85" customFormat="1" ht="12.75">
      <c r="A4" s="82" t="s">
        <v>581</v>
      </c>
      <c r="B4" s="76">
        <v>30</v>
      </c>
      <c r="C4" s="76">
        <v>28</v>
      </c>
      <c r="D4" s="76">
        <v>28</v>
      </c>
      <c r="E4" s="76">
        <v>30</v>
      </c>
      <c r="F4" s="76">
        <v>24</v>
      </c>
      <c r="G4" s="76">
        <v>24</v>
      </c>
      <c r="H4" s="76"/>
      <c r="I4" s="76">
        <v>25</v>
      </c>
      <c r="J4" s="76">
        <v>24</v>
      </c>
      <c r="K4" s="76">
        <v>28</v>
      </c>
      <c r="L4" s="76"/>
      <c r="M4" s="76">
        <v>28</v>
      </c>
      <c r="N4" s="76"/>
      <c r="O4" s="76"/>
      <c r="P4" s="76">
        <v>24</v>
      </c>
      <c r="Q4" s="76"/>
      <c r="R4" s="76"/>
      <c r="S4" s="76"/>
      <c r="T4" s="76">
        <f t="shared" si="0"/>
        <v>293</v>
      </c>
      <c r="U4" s="61" t="s">
        <v>540</v>
      </c>
      <c r="V4" s="66"/>
    </row>
    <row r="5" spans="1:22" s="85" customFormat="1" ht="12.75">
      <c r="A5" s="80" t="s">
        <v>614</v>
      </c>
      <c r="B5" s="76">
        <v>25</v>
      </c>
      <c r="C5" s="76">
        <v>25</v>
      </c>
      <c r="D5" s="76">
        <v>26</v>
      </c>
      <c r="E5" s="76">
        <v>25</v>
      </c>
      <c r="F5" s="76">
        <v>9</v>
      </c>
      <c r="G5" s="76"/>
      <c r="H5" s="76"/>
      <c r="I5" s="76">
        <v>13</v>
      </c>
      <c r="J5" s="76">
        <v>22</v>
      </c>
      <c r="K5" s="76">
        <v>25</v>
      </c>
      <c r="L5" s="76">
        <v>26</v>
      </c>
      <c r="M5" s="76">
        <v>21</v>
      </c>
      <c r="N5" s="76"/>
      <c r="O5" s="76">
        <v>27</v>
      </c>
      <c r="P5" s="76">
        <v>18</v>
      </c>
      <c r="Q5" s="76"/>
      <c r="R5" s="76"/>
      <c r="S5" s="76"/>
      <c r="T5" s="76">
        <f t="shared" si="0"/>
        <v>262</v>
      </c>
      <c r="U5" s="61" t="s">
        <v>541</v>
      </c>
      <c r="V5" s="66"/>
    </row>
    <row r="6" spans="1:22" s="85" customFormat="1" ht="12.75">
      <c r="A6" s="80" t="s">
        <v>751</v>
      </c>
      <c r="B6" s="76">
        <v>29</v>
      </c>
      <c r="C6" s="76">
        <v>29</v>
      </c>
      <c r="D6" s="76"/>
      <c r="E6" s="76"/>
      <c r="F6" s="76">
        <v>26</v>
      </c>
      <c r="G6" s="76">
        <v>25</v>
      </c>
      <c r="H6" s="76">
        <v>29</v>
      </c>
      <c r="I6" s="76"/>
      <c r="J6" s="76"/>
      <c r="K6" s="76">
        <v>29</v>
      </c>
      <c r="L6" s="76">
        <v>30</v>
      </c>
      <c r="M6" s="76">
        <v>29</v>
      </c>
      <c r="N6" s="76"/>
      <c r="O6" s="76"/>
      <c r="P6" s="76">
        <v>26</v>
      </c>
      <c r="Q6" s="76"/>
      <c r="R6" s="76"/>
      <c r="S6" s="76"/>
      <c r="T6" s="76">
        <f t="shared" si="0"/>
        <v>252</v>
      </c>
      <c r="U6" s="61"/>
      <c r="V6" s="66"/>
    </row>
    <row r="7" spans="1:21" s="85" customFormat="1" ht="12.75">
      <c r="A7" s="80" t="s">
        <v>579</v>
      </c>
      <c r="B7" s="76"/>
      <c r="C7" s="76">
        <v>30</v>
      </c>
      <c r="D7" s="76"/>
      <c r="E7" s="76"/>
      <c r="F7" s="76">
        <v>27</v>
      </c>
      <c r="G7" s="76">
        <v>27</v>
      </c>
      <c r="H7" s="76"/>
      <c r="I7" s="76">
        <v>27</v>
      </c>
      <c r="J7" s="76">
        <v>28</v>
      </c>
      <c r="K7" s="76">
        <v>30</v>
      </c>
      <c r="L7" s="76"/>
      <c r="M7" s="76"/>
      <c r="N7" s="76"/>
      <c r="O7" s="76">
        <v>30</v>
      </c>
      <c r="P7" s="76">
        <v>28</v>
      </c>
      <c r="Q7" s="76"/>
      <c r="R7" s="76"/>
      <c r="S7" s="76"/>
      <c r="T7" s="76">
        <f t="shared" si="0"/>
        <v>227</v>
      </c>
      <c r="U7" s="61"/>
    </row>
    <row r="8" spans="1:21" s="85" customFormat="1" ht="12.75">
      <c r="A8" s="81" t="s">
        <v>611</v>
      </c>
      <c r="B8" s="76"/>
      <c r="C8" s="76"/>
      <c r="D8" s="76"/>
      <c r="E8" s="76">
        <v>27</v>
      </c>
      <c r="F8" s="76">
        <v>16</v>
      </c>
      <c r="G8" s="76">
        <v>17</v>
      </c>
      <c r="I8" s="76">
        <v>19</v>
      </c>
      <c r="J8" s="76"/>
      <c r="K8" s="76">
        <v>26</v>
      </c>
      <c r="L8" s="76">
        <v>27</v>
      </c>
      <c r="M8" s="76">
        <v>23</v>
      </c>
      <c r="N8" s="76"/>
      <c r="O8" s="76"/>
      <c r="P8" s="76">
        <v>17</v>
      </c>
      <c r="Q8" s="76"/>
      <c r="R8" s="76"/>
      <c r="S8" s="76"/>
      <c r="T8" s="76">
        <f t="shared" si="0"/>
        <v>172</v>
      </c>
      <c r="U8" s="61"/>
    </row>
    <row r="9" spans="1:21" s="85" customFormat="1" ht="12.75">
      <c r="A9" s="81" t="s">
        <v>651</v>
      </c>
      <c r="B9" s="76">
        <v>26</v>
      </c>
      <c r="C9" s="76">
        <v>26</v>
      </c>
      <c r="D9" s="76"/>
      <c r="E9" s="76">
        <v>20</v>
      </c>
      <c r="F9" s="76">
        <v>11</v>
      </c>
      <c r="G9" s="76"/>
      <c r="H9" s="76">
        <v>25</v>
      </c>
      <c r="I9" s="76">
        <v>20</v>
      </c>
      <c r="J9" s="76"/>
      <c r="K9" s="76"/>
      <c r="L9" s="76"/>
      <c r="M9" s="76">
        <v>17</v>
      </c>
      <c r="N9" s="76"/>
      <c r="O9" s="76"/>
      <c r="P9" s="76">
        <v>19</v>
      </c>
      <c r="Q9" s="76"/>
      <c r="R9" s="76"/>
      <c r="S9" s="76"/>
      <c r="T9" s="76">
        <f t="shared" si="0"/>
        <v>164</v>
      </c>
      <c r="U9" s="61" t="s">
        <v>544</v>
      </c>
    </row>
    <row r="10" spans="1:20" s="77" customFormat="1" ht="12.75">
      <c r="A10" s="81" t="s">
        <v>690</v>
      </c>
      <c r="B10" s="76"/>
      <c r="C10" s="76"/>
      <c r="D10" s="76"/>
      <c r="E10" s="76"/>
      <c r="F10" s="76">
        <v>22</v>
      </c>
      <c r="G10" s="76">
        <v>23</v>
      </c>
      <c r="H10" s="76">
        <v>28</v>
      </c>
      <c r="I10" s="76">
        <v>26</v>
      </c>
      <c r="J10" s="76">
        <v>25</v>
      </c>
      <c r="K10" s="76"/>
      <c r="L10" s="76"/>
      <c r="M10" s="76"/>
      <c r="N10" s="76"/>
      <c r="O10" s="76"/>
      <c r="P10" s="76">
        <v>27</v>
      </c>
      <c r="Q10" s="76"/>
      <c r="R10" s="76"/>
      <c r="S10" s="76"/>
      <c r="T10" s="76">
        <f t="shared" si="0"/>
        <v>151</v>
      </c>
    </row>
    <row r="11" spans="1:21" s="85" customFormat="1" ht="12.75">
      <c r="A11" s="80" t="s">
        <v>602</v>
      </c>
      <c r="B11" s="76"/>
      <c r="C11" s="76"/>
      <c r="D11" s="76"/>
      <c r="E11" s="76"/>
      <c r="F11" s="76">
        <v>28</v>
      </c>
      <c r="G11" s="76">
        <v>29</v>
      </c>
      <c r="H11" s="76">
        <v>30</v>
      </c>
      <c r="I11" s="76">
        <v>30</v>
      </c>
      <c r="J11" s="76">
        <v>30</v>
      </c>
      <c r="K11" s="76"/>
      <c r="L11" s="76"/>
      <c r="M11" s="76"/>
      <c r="N11" s="76"/>
      <c r="O11" s="76"/>
      <c r="P11" s="76"/>
      <c r="Q11" s="76"/>
      <c r="R11" s="76"/>
      <c r="S11" s="76"/>
      <c r="T11" s="76">
        <f t="shared" si="0"/>
        <v>147</v>
      </c>
      <c r="U11" s="61"/>
    </row>
    <row r="12" spans="1:20" s="77" customFormat="1" ht="12.75">
      <c r="A12" s="81" t="s">
        <v>703</v>
      </c>
      <c r="B12" s="76"/>
      <c r="C12" s="76"/>
      <c r="D12" s="76"/>
      <c r="E12" s="76">
        <v>29</v>
      </c>
      <c r="F12" s="76">
        <v>19</v>
      </c>
      <c r="G12" s="76">
        <v>21</v>
      </c>
      <c r="H12" s="76">
        <v>26</v>
      </c>
      <c r="I12" s="76">
        <v>23</v>
      </c>
      <c r="J12" s="76"/>
      <c r="K12" s="76"/>
      <c r="L12" s="76"/>
      <c r="M12" s="76"/>
      <c r="N12" s="76"/>
      <c r="O12" s="76"/>
      <c r="P12" s="76">
        <v>22</v>
      </c>
      <c r="Q12" s="76"/>
      <c r="R12" s="76"/>
      <c r="S12" s="76"/>
      <c r="T12" s="76">
        <f t="shared" si="0"/>
        <v>140</v>
      </c>
    </row>
    <row r="13" spans="1:20" s="77" customFormat="1" ht="12.75">
      <c r="A13" s="94" t="s">
        <v>634</v>
      </c>
      <c r="B13" s="76"/>
      <c r="C13" s="76"/>
      <c r="D13" s="76"/>
      <c r="E13" s="76"/>
      <c r="F13" s="76">
        <v>29</v>
      </c>
      <c r="G13" s="76">
        <v>30</v>
      </c>
      <c r="H13" s="76"/>
      <c r="I13" s="76">
        <v>29</v>
      </c>
      <c r="J13" s="76">
        <v>29</v>
      </c>
      <c r="K13" s="76"/>
      <c r="L13" s="76"/>
      <c r="M13" s="76"/>
      <c r="N13" s="76"/>
      <c r="O13" s="76"/>
      <c r="P13" s="76"/>
      <c r="Q13" s="76"/>
      <c r="R13" s="76"/>
      <c r="S13" s="76"/>
      <c r="T13" s="76">
        <f t="shared" si="0"/>
        <v>117</v>
      </c>
    </row>
    <row r="14" spans="1:20" s="77" customFormat="1" ht="12.75">
      <c r="A14" s="80" t="s">
        <v>643</v>
      </c>
      <c r="B14" s="76"/>
      <c r="C14" s="76"/>
      <c r="D14" s="76"/>
      <c r="E14" s="76">
        <v>23</v>
      </c>
      <c r="F14" s="76">
        <v>14</v>
      </c>
      <c r="G14" s="76">
        <v>16</v>
      </c>
      <c r="H14" s="76"/>
      <c r="I14" s="76">
        <v>16</v>
      </c>
      <c r="J14" s="76">
        <v>21</v>
      </c>
      <c r="K14" s="76"/>
      <c r="L14" s="76"/>
      <c r="M14" s="76">
        <v>20</v>
      </c>
      <c r="N14" s="76"/>
      <c r="O14" s="76"/>
      <c r="P14" s="76"/>
      <c r="Q14" s="76"/>
      <c r="R14" s="76"/>
      <c r="S14" s="76"/>
      <c r="T14" s="76">
        <f t="shared" si="0"/>
        <v>110</v>
      </c>
    </row>
    <row r="15" spans="1:20" s="77" customFormat="1" ht="12.75">
      <c r="A15" s="80" t="s">
        <v>691</v>
      </c>
      <c r="B15" s="76"/>
      <c r="C15" s="76"/>
      <c r="D15" s="76"/>
      <c r="E15" s="76">
        <v>21</v>
      </c>
      <c r="F15" s="76">
        <v>15</v>
      </c>
      <c r="G15" s="76"/>
      <c r="H15" s="76"/>
      <c r="I15" s="76">
        <v>17</v>
      </c>
      <c r="J15" s="76">
        <v>23</v>
      </c>
      <c r="K15" s="76"/>
      <c r="L15" s="76"/>
      <c r="M15" s="76">
        <v>22</v>
      </c>
      <c r="N15" s="76"/>
      <c r="O15" s="76"/>
      <c r="P15" s="76"/>
      <c r="Q15" s="76"/>
      <c r="R15" s="76"/>
      <c r="S15" s="76"/>
      <c r="T15" s="76">
        <f t="shared" si="0"/>
        <v>98</v>
      </c>
    </row>
    <row r="16" spans="1:20" s="77" customFormat="1" ht="12.75">
      <c r="A16" s="82" t="s">
        <v>712</v>
      </c>
      <c r="B16" s="76"/>
      <c r="C16" s="76"/>
      <c r="D16" s="76"/>
      <c r="E16" s="76">
        <v>19</v>
      </c>
      <c r="F16" s="76">
        <v>7</v>
      </c>
      <c r="G16" s="76">
        <v>15</v>
      </c>
      <c r="H16" s="76"/>
      <c r="I16" s="76">
        <v>14</v>
      </c>
      <c r="J16" s="76">
        <v>20</v>
      </c>
      <c r="K16" s="76"/>
      <c r="L16" s="76"/>
      <c r="M16" s="76">
        <v>16</v>
      </c>
      <c r="N16" s="76"/>
      <c r="O16" s="76"/>
      <c r="P16" s="76"/>
      <c r="Q16" s="76"/>
      <c r="R16" s="76"/>
      <c r="S16" s="76"/>
      <c r="T16" s="76">
        <f t="shared" si="0"/>
        <v>91</v>
      </c>
    </row>
    <row r="17" spans="1:20" s="77" customFormat="1" ht="12.75">
      <c r="A17" s="81" t="s">
        <v>601</v>
      </c>
      <c r="B17" s="76"/>
      <c r="C17" s="76"/>
      <c r="D17" s="76">
        <v>30</v>
      </c>
      <c r="E17" s="76"/>
      <c r="F17" s="76"/>
      <c r="G17" s="76"/>
      <c r="H17" s="76"/>
      <c r="I17" s="76"/>
      <c r="J17" s="76"/>
      <c r="K17" s="76"/>
      <c r="L17" s="76"/>
      <c r="M17" s="76"/>
      <c r="N17" s="76">
        <v>30</v>
      </c>
      <c r="O17" s="76"/>
      <c r="P17" s="76">
        <v>29</v>
      </c>
      <c r="Q17" s="76"/>
      <c r="R17" s="76"/>
      <c r="S17" s="76"/>
      <c r="T17" s="76">
        <f t="shared" si="0"/>
        <v>89</v>
      </c>
    </row>
    <row r="18" spans="1:22" s="77" customFormat="1" ht="12.75">
      <c r="A18" s="81" t="s">
        <v>721</v>
      </c>
      <c r="B18" s="76">
        <v>28</v>
      </c>
      <c r="C18" s="76"/>
      <c r="D18" s="76"/>
      <c r="E18" s="76"/>
      <c r="F18" s="76">
        <v>21</v>
      </c>
      <c r="G18" s="76"/>
      <c r="H18" s="76"/>
      <c r="I18" s="76"/>
      <c r="J18" s="76"/>
      <c r="K18" s="76"/>
      <c r="L18" s="76">
        <v>29</v>
      </c>
      <c r="M18" s="76"/>
      <c r="N18" s="76"/>
      <c r="O18" s="76"/>
      <c r="P18" s="76"/>
      <c r="Q18" s="76"/>
      <c r="R18" s="76"/>
      <c r="S18" s="76"/>
      <c r="T18" s="76">
        <f t="shared" si="0"/>
        <v>78</v>
      </c>
      <c r="U18" s="327" t="s">
        <v>457</v>
      </c>
      <c r="V18" s="334"/>
    </row>
    <row r="19" spans="1:22" ht="12.75">
      <c r="A19" s="80" t="s">
        <v>770</v>
      </c>
      <c r="B19" s="76"/>
      <c r="C19" s="76"/>
      <c r="D19" s="76"/>
      <c r="E19" s="76">
        <v>26</v>
      </c>
      <c r="F19" s="76"/>
      <c r="G19" s="76">
        <v>20</v>
      </c>
      <c r="H19" s="76"/>
      <c r="I19" s="76"/>
      <c r="J19" s="76"/>
      <c r="K19" s="76"/>
      <c r="L19" s="76"/>
      <c r="M19" s="76"/>
      <c r="N19" s="76">
        <v>26</v>
      </c>
      <c r="O19" s="76"/>
      <c r="P19" s="76"/>
      <c r="Q19" s="76"/>
      <c r="R19" s="76"/>
      <c r="S19" s="76"/>
      <c r="T19" s="76">
        <f t="shared" si="0"/>
        <v>72</v>
      </c>
      <c r="U19" s="71"/>
      <c r="V19" s="72"/>
    </row>
    <row r="20" spans="1:22" ht="12.75">
      <c r="A20" s="80" t="s">
        <v>713</v>
      </c>
      <c r="B20" s="76"/>
      <c r="C20" s="76"/>
      <c r="D20" s="76"/>
      <c r="E20" s="76">
        <v>24</v>
      </c>
      <c r="F20" s="76">
        <v>10</v>
      </c>
      <c r="G20" s="76">
        <v>18</v>
      </c>
      <c r="H20" s="76"/>
      <c r="I20" s="76"/>
      <c r="J20" s="76"/>
      <c r="K20" s="76"/>
      <c r="L20" s="76"/>
      <c r="M20" s="76">
        <v>15</v>
      </c>
      <c r="N20" s="76"/>
      <c r="O20" s="76"/>
      <c r="P20" s="76"/>
      <c r="Q20" s="76"/>
      <c r="R20" s="76"/>
      <c r="S20" s="76"/>
      <c r="T20" s="76">
        <f t="shared" si="0"/>
        <v>67</v>
      </c>
      <c r="U20" s="329" t="s">
        <v>454</v>
      </c>
      <c r="V20" s="330"/>
    </row>
    <row r="21" spans="1:22" ht="12.75">
      <c r="A21" s="80" t="s">
        <v>711</v>
      </c>
      <c r="B21" s="76"/>
      <c r="C21" s="76"/>
      <c r="D21" s="76"/>
      <c r="E21" s="76"/>
      <c r="F21" s="76">
        <v>18</v>
      </c>
      <c r="G21" s="76"/>
      <c r="H21" s="76"/>
      <c r="I21" s="76"/>
      <c r="J21" s="76"/>
      <c r="K21" s="76"/>
      <c r="L21" s="76"/>
      <c r="M21" s="76"/>
      <c r="N21" s="76">
        <v>28</v>
      </c>
      <c r="O21" s="76"/>
      <c r="P21" s="76">
        <v>21</v>
      </c>
      <c r="Q21" s="76"/>
      <c r="R21" s="76"/>
      <c r="S21" s="76"/>
      <c r="T21" s="76">
        <f t="shared" si="0"/>
        <v>67</v>
      </c>
      <c r="U21" s="331" t="s">
        <v>455</v>
      </c>
      <c r="V21" s="330"/>
    </row>
    <row r="22" spans="1:22" ht="12.75">
      <c r="A22" s="80" t="s">
        <v>755</v>
      </c>
      <c r="B22" s="76"/>
      <c r="C22" s="76"/>
      <c r="D22" s="76"/>
      <c r="E22" s="76"/>
      <c r="F22" s="76">
        <v>12</v>
      </c>
      <c r="G22" s="76"/>
      <c r="H22" s="76"/>
      <c r="I22" s="76"/>
      <c r="J22" s="76"/>
      <c r="K22" s="76"/>
      <c r="L22" s="76"/>
      <c r="M22" s="76">
        <v>25</v>
      </c>
      <c r="N22" s="76"/>
      <c r="O22" s="76">
        <v>29</v>
      </c>
      <c r="P22" s="76"/>
      <c r="Q22" s="76"/>
      <c r="R22" s="76"/>
      <c r="S22" s="76"/>
      <c r="T22" s="76">
        <f t="shared" si="0"/>
        <v>66</v>
      </c>
      <c r="U22" s="332" t="s">
        <v>456</v>
      </c>
      <c r="V22" s="330"/>
    </row>
    <row r="23" spans="1:21" ht="12.75">
      <c r="A23" s="82" t="s">
        <v>633</v>
      </c>
      <c r="B23" s="76"/>
      <c r="C23" s="76"/>
      <c r="D23" s="76"/>
      <c r="E23" s="76"/>
      <c r="F23" s="76">
        <v>30</v>
      </c>
      <c r="G23" s="76"/>
      <c r="H23" s="76"/>
      <c r="I23" s="76"/>
      <c r="J23" s="76"/>
      <c r="K23" s="76"/>
      <c r="L23" s="76"/>
      <c r="M23" s="76"/>
      <c r="N23" s="76"/>
      <c r="O23" s="76"/>
      <c r="P23" s="76">
        <v>30</v>
      </c>
      <c r="Q23" s="76"/>
      <c r="R23" s="76"/>
      <c r="S23" s="76"/>
      <c r="T23" s="76">
        <f t="shared" si="0"/>
        <v>60</v>
      </c>
      <c r="U23" s="5"/>
    </row>
    <row r="24" spans="1:22" ht="12.75">
      <c r="A24" s="80" t="s">
        <v>639</v>
      </c>
      <c r="B24" s="76"/>
      <c r="C24" s="76"/>
      <c r="D24" s="76"/>
      <c r="E24" s="76"/>
      <c r="F24" s="76">
        <v>13</v>
      </c>
      <c r="G24" s="76"/>
      <c r="H24" s="76"/>
      <c r="I24" s="76"/>
      <c r="J24" s="76"/>
      <c r="K24" s="76"/>
      <c r="L24" s="76"/>
      <c r="M24" s="76">
        <v>26</v>
      </c>
      <c r="N24" s="76"/>
      <c r="O24" s="76"/>
      <c r="P24" s="76">
        <v>20</v>
      </c>
      <c r="Q24" s="76"/>
      <c r="R24" s="76"/>
      <c r="S24" s="76"/>
      <c r="T24" s="76">
        <f t="shared" si="0"/>
        <v>59</v>
      </c>
      <c r="U24" s="24"/>
      <c r="V24" s="25" t="s">
        <v>463</v>
      </c>
    </row>
    <row r="25" spans="1:22" ht="12.75">
      <c r="A25" s="80" t="s">
        <v>771</v>
      </c>
      <c r="B25" s="76"/>
      <c r="C25" s="76"/>
      <c r="D25" s="76"/>
      <c r="E25" s="76">
        <v>18</v>
      </c>
      <c r="F25" s="76"/>
      <c r="G25" s="76"/>
      <c r="H25" s="76"/>
      <c r="I25" s="76"/>
      <c r="J25" s="76"/>
      <c r="K25" s="76"/>
      <c r="L25" s="76">
        <v>25</v>
      </c>
      <c r="M25" s="76">
        <v>13</v>
      </c>
      <c r="N25" s="76"/>
      <c r="O25" s="76"/>
      <c r="P25" s="76"/>
      <c r="Q25" s="76"/>
      <c r="R25" s="76"/>
      <c r="S25" s="76"/>
      <c r="T25" s="76">
        <f t="shared" si="0"/>
        <v>56</v>
      </c>
      <c r="U25" s="9"/>
      <c r="V25" s="26" t="s">
        <v>574</v>
      </c>
    </row>
    <row r="26" spans="1:22" ht="12.75">
      <c r="A26" s="82" t="s">
        <v>777</v>
      </c>
      <c r="B26" s="76"/>
      <c r="C26" s="76"/>
      <c r="D26" s="76"/>
      <c r="E26" s="76"/>
      <c r="F26" s="76"/>
      <c r="G26" s="76"/>
      <c r="H26" s="76"/>
      <c r="I26" s="76">
        <v>28</v>
      </c>
      <c r="J26" s="76">
        <v>27</v>
      </c>
      <c r="K26" s="76"/>
      <c r="L26" s="76"/>
      <c r="M26" s="76"/>
      <c r="N26" s="76"/>
      <c r="O26" s="76"/>
      <c r="P26" s="76"/>
      <c r="Q26" s="76"/>
      <c r="R26" s="76"/>
      <c r="S26" s="76"/>
      <c r="T26" s="76">
        <f t="shared" si="0"/>
        <v>55</v>
      </c>
      <c r="U26" s="9"/>
      <c r="V26" s="26"/>
    </row>
    <row r="27" spans="1:22" ht="12.75">
      <c r="A27" s="81" t="s">
        <v>693</v>
      </c>
      <c r="B27" s="76"/>
      <c r="C27" s="76"/>
      <c r="D27" s="76"/>
      <c r="E27" s="76">
        <v>22</v>
      </c>
      <c r="F27" s="76">
        <v>8</v>
      </c>
      <c r="G27" s="76"/>
      <c r="H27" s="76"/>
      <c r="I27" s="76"/>
      <c r="J27" s="76"/>
      <c r="K27" s="76"/>
      <c r="L27" s="76"/>
      <c r="M27" s="76">
        <v>19</v>
      </c>
      <c r="N27" s="76"/>
      <c r="O27" s="76"/>
      <c r="P27" s="76"/>
      <c r="Q27" s="76"/>
      <c r="R27" s="76"/>
      <c r="S27" s="76"/>
      <c r="T27" s="76">
        <f t="shared" si="0"/>
        <v>49</v>
      </c>
      <c r="U27" s="77"/>
      <c r="V27" s="26"/>
    </row>
    <row r="28" spans="1:21" ht="12.75">
      <c r="A28" s="81" t="s">
        <v>612</v>
      </c>
      <c r="B28" s="76"/>
      <c r="C28" s="76"/>
      <c r="D28" s="76"/>
      <c r="E28" s="76"/>
      <c r="F28" s="76">
        <v>23</v>
      </c>
      <c r="G28" s="76"/>
      <c r="H28" s="76"/>
      <c r="I28" s="76"/>
      <c r="J28" s="76"/>
      <c r="K28" s="76"/>
      <c r="L28" s="76"/>
      <c r="M28" s="76"/>
      <c r="N28" s="76"/>
      <c r="O28" s="76"/>
      <c r="P28" s="76">
        <v>25</v>
      </c>
      <c r="Q28" s="76"/>
      <c r="R28" s="76"/>
      <c r="S28" s="76"/>
      <c r="T28" s="76">
        <f t="shared" si="0"/>
        <v>48</v>
      </c>
      <c r="U28" s="77"/>
    </row>
    <row r="29" spans="1:21" ht="12.75">
      <c r="A29" s="80" t="s">
        <v>779</v>
      </c>
      <c r="B29" s="76"/>
      <c r="C29" s="76"/>
      <c r="D29" s="76"/>
      <c r="E29" s="76"/>
      <c r="F29" s="76"/>
      <c r="G29" s="76"/>
      <c r="H29" s="76"/>
      <c r="I29" s="76">
        <v>21</v>
      </c>
      <c r="J29" s="76"/>
      <c r="K29" s="76"/>
      <c r="L29" s="76"/>
      <c r="M29" s="76">
        <v>24</v>
      </c>
      <c r="N29" s="76"/>
      <c r="O29" s="76"/>
      <c r="P29" s="76"/>
      <c r="Q29" s="76"/>
      <c r="R29" s="76"/>
      <c r="S29" s="76"/>
      <c r="T29" s="76">
        <f t="shared" si="0"/>
        <v>45</v>
      </c>
      <c r="U29" s="9"/>
    </row>
    <row r="30" spans="1:21" ht="12.75">
      <c r="A30" s="80" t="s">
        <v>648</v>
      </c>
      <c r="B30" s="76"/>
      <c r="C30" s="76"/>
      <c r="D30" s="76"/>
      <c r="E30" s="76"/>
      <c r="F30" s="76"/>
      <c r="G30" s="76">
        <v>13</v>
      </c>
      <c r="H30" s="76">
        <v>24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>
        <f t="shared" si="0"/>
        <v>37</v>
      </c>
      <c r="U30" s="77"/>
    </row>
    <row r="31" spans="1:21" ht="12.75">
      <c r="A31" s="80" t="s">
        <v>641</v>
      </c>
      <c r="B31" s="76"/>
      <c r="C31" s="76"/>
      <c r="D31" s="76"/>
      <c r="E31" s="76"/>
      <c r="F31" s="76"/>
      <c r="G31" s="76"/>
      <c r="H31" s="76"/>
      <c r="I31" s="76">
        <v>15</v>
      </c>
      <c r="J31" s="76"/>
      <c r="K31" s="76"/>
      <c r="L31" s="76"/>
      <c r="M31" s="76">
        <v>18</v>
      </c>
      <c r="N31" s="76"/>
      <c r="O31" s="76"/>
      <c r="P31" s="76"/>
      <c r="Q31" s="76"/>
      <c r="R31" s="76"/>
      <c r="S31" s="76"/>
      <c r="T31" s="76">
        <f t="shared" si="0"/>
        <v>33</v>
      </c>
      <c r="U31" s="77"/>
    </row>
    <row r="32" spans="1:20" ht="12.75">
      <c r="A32" s="80" t="s">
        <v>635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>
        <v>30</v>
      </c>
      <c r="N32" s="76"/>
      <c r="O32" s="76"/>
      <c r="P32" s="76"/>
      <c r="Q32" s="76"/>
      <c r="R32" s="76"/>
      <c r="S32" s="76"/>
      <c r="T32" s="76">
        <f t="shared" si="0"/>
        <v>30</v>
      </c>
    </row>
    <row r="33" spans="1:20" ht="12.75">
      <c r="A33" s="82" t="s">
        <v>752</v>
      </c>
      <c r="B33" s="76"/>
      <c r="C33" s="76"/>
      <c r="D33" s="76">
        <v>29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f t="shared" si="0"/>
        <v>29</v>
      </c>
    </row>
    <row r="34" spans="1:20" ht="12.75">
      <c r="A34" s="80" t="s">
        <v>786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>
        <v>29</v>
      </c>
      <c r="O34" s="76"/>
      <c r="P34" s="76"/>
      <c r="Q34" s="76"/>
      <c r="R34" s="76"/>
      <c r="S34" s="76"/>
      <c r="T34" s="76">
        <f t="shared" si="0"/>
        <v>29</v>
      </c>
    </row>
    <row r="35" spans="1:20" ht="12.75">
      <c r="A35" s="80" t="s">
        <v>610</v>
      </c>
      <c r="B35" s="76"/>
      <c r="C35" s="76"/>
      <c r="D35" s="76"/>
      <c r="E35" s="76"/>
      <c r="F35" s="76"/>
      <c r="G35" s="76">
        <v>28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f aca="true" t="shared" si="1" ref="T35:T52">SUM(B35:R35)</f>
        <v>28</v>
      </c>
    </row>
    <row r="36" spans="1:20" ht="12.75">
      <c r="A36" s="80" t="s">
        <v>787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>
        <v>27</v>
      </c>
      <c r="N36" s="76"/>
      <c r="O36" s="76"/>
      <c r="P36" s="76"/>
      <c r="Q36" s="76"/>
      <c r="R36" s="76"/>
      <c r="S36" s="76"/>
      <c r="T36" s="76">
        <f t="shared" si="1"/>
        <v>27</v>
      </c>
    </row>
    <row r="37" spans="1:20" ht="12.75">
      <c r="A37" s="80" t="s">
        <v>636</v>
      </c>
      <c r="B37" s="76"/>
      <c r="C37" s="76"/>
      <c r="D37" s="76"/>
      <c r="E37" s="76"/>
      <c r="F37" s="76"/>
      <c r="G37" s="76">
        <v>26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>
        <f t="shared" si="1"/>
        <v>26</v>
      </c>
    </row>
    <row r="38" spans="1:20" ht="12.75">
      <c r="A38" s="82" t="s">
        <v>714</v>
      </c>
      <c r="B38" s="76"/>
      <c r="C38" s="76"/>
      <c r="D38" s="76"/>
      <c r="E38" s="76"/>
      <c r="F38" s="76"/>
      <c r="G38" s="76"/>
      <c r="H38" s="76"/>
      <c r="I38" s="76"/>
      <c r="J38" s="76">
        <v>26</v>
      </c>
      <c r="K38" s="76"/>
      <c r="L38" s="76"/>
      <c r="M38" s="76"/>
      <c r="N38" s="76"/>
      <c r="O38" s="76"/>
      <c r="P38" s="76"/>
      <c r="Q38" s="76"/>
      <c r="R38" s="76"/>
      <c r="S38" s="76"/>
      <c r="T38" s="76">
        <f t="shared" si="1"/>
        <v>26</v>
      </c>
    </row>
    <row r="39" spans="1:20" ht="12.75">
      <c r="A39" s="80" t="s">
        <v>753</v>
      </c>
      <c r="B39" s="76"/>
      <c r="C39" s="76"/>
      <c r="D39" s="76"/>
      <c r="E39" s="76"/>
      <c r="F39" s="76">
        <v>25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>
        <f t="shared" si="1"/>
        <v>25</v>
      </c>
    </row>
    <row r="40" spans="1:20" ht="12.75">
      <c r="A40" s="82" t="s">
        <v>644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>
        <v>25</v>
      </c>
      <c r="O40" s="76"/>
      <c r="P40" s="76"/>
      <c r="Q40" s="76"/>
      <c r="R40" s="76"/>
      <c r="S40" s="76"/>
      <c r="T40" s="76">
        <f t="shared" si="1"/>
        <v>25</v>
      </c>
    </row>
    <row r="41" spans="1:20" ht="12.75">
      <c r="A41" s="82" t="s">
        <v>647</v>
      </c>
      <c r="B41" s="76">
        <v>24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>
        <f t="shared" si="1"/>
        <v>24</v>
      </c>
    </row>
    <row r="42" spans="1:20" ht="12.75">
      <c r="A42" s="80" t="s">
        <v>727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>
        <v>24</v>
      </c>
      <c r="M42" s="76"/>
      <c r="N42" s="76"/>
      <c r="O42" s="76"/>
      <c r="P42" s="76"/>
      <c r="Q42" s="76"/>
      <c r="R42" s="76"/>
      <c r="S42" s="76"/>
      <c r="T42" s="76">
        <f t="shared" si="1"/>
        <v>24</v>
      </c>
    </row>
    <row r="43" spans="1:20" ht="12.75">
      <c r="A43" s="80" t="s">
        <v>649</v>
      </c>
      <c r="B43" s="76"/>
      <c r="C43" s="76"/>
      <c r="D43" s="76"/>
      <c r="E43" s="76"/>
      <c r="F43" s="76"/>
      <c r="G43" s="76"/>
      <c r="H43" s="76">
        <v>23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>
        <f t="shared" si="1"/>
        <v>23</v>
      </c>
    </row>
    <row r="44" spans="1:20" ht="12.75">
      <c r="A44" s="80" t="s">
        <v>778</v>
      </c>
      <c r="B44" s="76"/>
      <c r="C44" s="76"/>
      <c r="D44" s="76"/>
      <c r="E44" s="76"/>
      <c r="F44" s="76"/>
      <c r="G44" s="76"/>
      <c r="H44" s="76"/>
      <c r="I44" s="76">
        <v>22</v>
      </c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>
        <f t="shared" si="1"/>
        <v>22</v>
      </c>
    </row>
    <row r="45" spans="1:20" ht="12.75">
      <c r="A45" s="82" t="s">
        <v>734</v>
      </c>
      <c r="B45" s="76"/>
      <c r="C45" s="76"/>
      <c r="D45" s="76"/>
      <c r="E45" s="76"/>
      <c r="F45" s="76">
        <v>5</v>
      </c>
      <c r="G45" s="76">
        <v>14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>
        <f t="shared" si="1"/>
        <v>19</v>
      </c>
    </row>
    <row r="46" spans="1:20" ht="12.75">
      <c r="A46" s="80" t="s">
        <v>772</v>
      </c>
      <c r="B46" s="76"/>
      <c r="C46" s="76"/>
      <c r="D46" s="76"/>
      <c r="E46" s="76"/>
      <c r="F46" s="76"/>
      <c r="G46" s="76">
        <v>19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>
        <f t="shared" si="1"/>
        <v>19</v>
      </c>
    </row>
    <row r="47" spans="1:20" ht="12.75">
      <c r="A47" s="80" t="s">
        <v>780</v>
      </c>
      <c r="B47" s="76"/>
      <c r="C47" s="76"/>
      <c r="D47" s="76"/>
      <c r="E47" s="76"/>
      <c r="F47" s="76"/>
      <c r="G47" s="76"/>
      <c r="H47" s="76"/>
      <c r="I47" s="76">
        <v>18</v>
      </c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>
        <f t="shared" si="1"/>
        <v>18</v>
      </c>
    </row>
    <row r="48" spans="1:20" ht="12.75">
      <c r="A48" s="80" t="s">
        <v>754</v>
      </c>
      <c r="B48" s="76"/>
      <c r="C48" s="76"/>
      <c r="D48" s="76"/>
      <c r="E48" s="76"/>
      <c r="F48" s="76">
        <v>17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>
        <f t="shared" si="1"/>
        <v>17</v>
      </c>
    </row>
    <row r="49" spans="1:20" ht="12.75">
      <c r="A49" s="80" t="s">
        <v>788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>
        <v>14</v>
      </c>
      <c r="N49" s="76"/>
      <c r="O49" s="76"/>
      <c r="P49" s="76"/>
      <c r="Q49" s="76"/>
      <c r="R49" s="76"/>
      <c r="S49" s="76"/>
      <c r="T49" s="76">
        <f t="shared" si="1"/>
        <v>14</v>
      </c>
    </row>
    <row r="50" spans="1:20" ht="12.75">
      <c r="A50" s="80" t="s">
        <v>789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>
        <v>12</v>
      </c>
      <c r="N50" s="76"/>
      <c r="O50" s="76"/>
      <c r="P50" s="76"/>
      <c r="Q50" s="76"/>
      <c r="R50" s="76"/>
      <c r="S50" s="76"/>
      <c r="T50" s="76">
        <f t="shared" si="1"/>
        <v>12</v>
      </c>
    </row>
    <row r="51" spans="1:20" ht="12.75">
      <c r="A51" s="80" t="s">
        <v>650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>
        <v>11</v>
      </c>
      <c r="N51" s="76"/>
      <c r="O51" s="76"/>
      <c r="P51" s="76"/>
      <c r="Q51" s="76"/>
      <c r="R51" s="76"/>
      <c r="S51" s="76"/>
      <c r="T51" s="76">
        <f t="shared" si="1"/>
        <v>11</v>
      </c>
    </row>
    <row r="52" spans="1:20" ht="12.75">
      <c r="A52" s="82" t="s">
        <v>756</v>
      </c>
      <c r="B52" s="76"/>
      <c r="C52" s="76"/>
      <c r="D52" s="76"/>
      <c r="E52" s="76"/>
      <c r="F52" s="76">
        <v>6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>
        <f t="shared" si="1"/>
        <v>6</v>
      </c>
    </row>
    <row r="53" spans="1:20" ht="12.75">
      <c r="A53" s="80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>
        <f aca="true" t="shared" si="2" ref="T53:T58">SUM(B53:R53)</f>
        <v>0</v>
      </c>
    </row>
    <row r="54" spans="1:20" ht="12.75">
      <c r="A54" s="80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>
        <f t="shared" si="2"/>
        <v>0</v>
      </c>
    </row>
    <row r="55" spans="1:20" ht="12.75">
      <c r="A55" s="80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>
        <f t="shared" si="2"/>
        <v>0</v>
      </c>
    </row>
    <row r="56" spans="1:20" ht="12.75">
      <c r="A56" s="80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>
        <f t="shared" si="2"/>
        <v>0</v>
      </c>
    </row>
    <row r="57" spans="1:20" ht="12.75">
      <c r="A57" s="80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>
        <f t="shared" si="2"/>
        <v>0</v>
      </c>
    </row>
    <row r="58" spans="1:20" ht="12.75">
      <c r="A58" s="80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>
        <f t="shared" si="2"/>
        <v>0</v>
      </c>
    </row>
  </sheetData>
  <sheetProtection/>
  <mergeCells count="4">
    <mergeCell ref="U22:V22"/>
    <mergeCell ref="U18:V18"/>
    <mergeCell ref="U20:V20"/>
    <mergeCell ref="U21:V2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136"/>
  <sheetViews>
    <sheetView zoomScalePageLayoutView="0" workbookViewId="0" topLeftCell="A19">
      <selection activeCell="U25" sqref="U25:V29"/>
    </sheetView>
  </sheetViews>
  <sheetFormatPr defaultColWidth="9.140625" defaultRowHeight="12.75"/>
  <cols>
    <col min="1" max="1" width="19.57421875" style="0" customWidth="1"/>
    <col min="2" max="16" width="5.7109375" style="11" customWidth="1"/>
    <col min="17" max="20" width="5.7109375" style="0" customWidth="1"/>
  </cols>
  <sheetData>
    <row r="1" spans="1:21" ht="202.5">
      <c r="A1" s="69">
        <v>2010</v>
      </c>
      <c r="B1" s="8" t="s">
        <v>575</v>
      </c>
      <c r="C1" s="8" t="s">
        <v>576</v>
      </c>
      <c r="D1" s="8" t="s">
        <v>800</v>
      </c>
      <c r="E1" s="8" t="s">
        <v>801</v>
      </c>
      <c r="F1" s="8" t="s">
        <v>748</v>
      </c>
      <c r="G1" s="8" t="s">
        <v>745</v>
      </c>
      <c r="H1" s="8" t="s">
        <v>278</v>
      </c>
      <c r="I1" s="8" t="s">
        <v>744</v>
      </c>
      <c r="J1" s="8" t="s">
        <v>743</v>
      </c>
      <c r="K1" s="8" t="s">
        <v>280</v>
      </c>
      <c r="L1" s="8" t="s">
        <v>802</v>
      </c>
      <c r="M1" s="8" t="s">
        <v>283</v>
      </c>
      <c r="N1" s="8" t="s">
        <v>534</v>
      </c>
      <c r="O1" s="8" t="s">
        <v>571</v>
      </c>
      <c r="P1" s="8" t="s">
        <v>287</v>
      </c>
      <c r="Q1" s="8" t="s">
        <v>572</v>
      </c>
      <c r="R1" s="8" t="s">
        <v>803</v>
      </c>
      <c r="S1" s="10"/>
      <c r="T1" s="8" t="s">
        <v>17</v>
      </c>
      <c r="U1" s="68" t="s">
        <v>546</v>
      </c>
    </row>
    <row r="2" spans="1:20" ht="12.75">
      <c r="A2" s="97"/>
      <c r="I2" s="75"/>
      <c r="Q2" s="11"/>
      <c r="R2" s="11"/>
      <c r="S2" s="11"/>
      <c r="T2" s="9"/>
    </row>
    <row r="3" spans="1:22" s="85" customFormat="1" ht="12.75">
      <c r="A3" s="101" t="s">
        <v>616</v>
      </c>
      <c r="B3" s="76"/>
      <c r="C3" s="76">
        <v>29</v>
      </c>
      <c r="D3" s="76"/>
      <c r="E3" s="76">
        <v>30</v>
      </c>
      <c r="F3" s="76">
        <v>24</v>
      </c>
      <c r="G3" s="76">
        <v>25</v>
      </c>
      <c r="H3" s="76">
        <v>24</v>
      </c>
      <c r="I3" s="76">
        <v>25</v>
      </c>
      <c r="J3" s="76">
        <v>25</v>
      </c>
      <c r="K3" s="76">
        <v>27</v>
      </c>
      <c r="L3" s="76">
        <v>26</v>
      </c>
      <c r="M3" s="76"/>
      <c r="N3" s="76">
        <v>26</v>
      </c>
      <c r="O3" s="76">
        <v>27</v>
      </c>
      <c r="P3" s="76">
        <v>29</v>
      </c>
      <c r="Q3" s="76">
        <v>28</v>
      </c>
      <c r="R3" s="76">
        <v>27</v>
      </c>
      <c r="S3" s="76"/>
      <c r="T3" s="22">
        <f aca="true" t="shared" si="0" ref="T3:T34">SUM(B3:R3)</f>
        <v>372</v>
      </c>
      <c r="U3" s="61" t="s">
        <v>539</v>
      </c>
      <c r="V3" s="66"/>
    </row>
    <row r="4" spans="1:22" s="112" customFormat="1" ht="12.75">
      <c r="A4" s="100" t="s">
        <v>605</v>
      </c>
      <c r="B4" s="120"/>
      <c r="C4" s="120"/>
      <c r="D4" s="107"/>
      <c r="E4" s="107">
        <v>28</v>
      </c>
      <c r="F4" s="107">
        <v>18</v>
      </c>
      <c r="G4" s="107">
        <v>20</v>
      </c>
      <c r="H4" s="107">
        <v>22</v>
      </c>
      <c r="I4" s="107">
        <v>22</v>
      </c>
      <c r="J4" s="107">
        <v>24</v>
      </c>
      <c r="K4" s="107"/>
      <c r="L4" s="107">
        <v>24</v>
      </c>
      <c r="M4" s="120"/>
      <c r="N4" s="107">
        <v>29</v>
      </c>
      <c r="O4" s="107"/>
      <c r="P4" s="107">
        <v>30</v>
      </c>
      <c r="Q4" s="120"/>
      <c r="R4" s="107">
        <v>28</v>
      </c>
      <c r="S4" s="120"/>
      <c r="T4" s="120">
        <f t="shared" si="0"/>
        <v>245</v>
      </c>
      <c r="U4" s="108"/>
      <c r="V4" s="115"/>
    </row>
    <row r="5" spans="1:22" s="112" customFormat="1" ht="12.75">
      <c r="A5" s="100" t="s">
        <v>796</v>
      </c>
      <c r="B5" s="107"/>
      <c r="C5" s="107"/>
      <c r="D5" s="107"/>
      <c r="E5" s="107">
        <v>29</v>
      </c>
      <c r="F5" s="107">
        <v>22</v>
      </c>
      <c r="G5" s="107"/>
      <c r="H5" s="107">
        <v>26</v>
      </c>
      <c r="I5" s="107">
        <v>24</v>
      </c>
      <c r="J5" s="107">
        <v>26</v>
      </c>
      <c r="K5" s="107">
        <v>29</v>
      </c>
      <c r="L5" s="107">
        <v>28</v>
      </c>
      <c r="M5" s="107">
        <v>29</v>
      </c>
      <c r="N5" s="107"/>
      <c r="O5" s="107"/>
      <c r="P5" s="107"/>
      <c r="Q5" s="107"/>
      <c r="R5" s="107">
        <v>26</v>
      </c>
      <c r="S5" s="107"/>
      <c r="T5" s="118">
        <f t="shared" si="0"/>
        <v>239</v>
      </c>
      <c r="U5" s="108"/>
      <c r="V5" s="115"/>
    </row>
    <row r="6" spans="1:22" s="112" customFormat="1" ht="12.75">
      <c r="A6" s="121" t="s">
        <v>652</v>
      </c>
      <c r="B6" s="107"/>
      <c r="C6" s="107"/>
      <c r="D6" s="107"/>
      <c r="E6" s="107"/>
      <c r="F6" s="107">
        <v>28</v>
      </c>
      <c r="G6" s="107">
        <v>28</v>
      </c>
      <c r="H6" s="107">
        <v>30</v>
      </c>
      <c r="I6" s="107">
        <v>29</v>
      </c>
      <c r="J6" s="107">
        <v>29</v>
      </c>
      <c r="K6" s="107"/>
      <c r="L6" s="107"/>
      <c r="M6" s="107">
        <v>30</v>
      </c>
      <c r="N6" s="107"/>
      <c r="O6" s="107">
        <v>29</v>
      </c>
      <c r="P6" s="107"/>
      <c r="Q6" s="107">
        <v>29</v>
      </c>
      <c r="R6" s="107"/>
      <c r="S6" s="107"/>
      <c r="T6" s="120">
        <f t="shared" si="0"/>
        <v>232</v>
      </c>
      <c r="U6" s="108"/>
      <c r="V6" s="115"/>
    </row>
    <row r="7" spans="1:21" s="112" customFormat="1" ht="12.75">
      <c r="A7" s="100" t="s">
        <v>582</v>
      </c>
      <c r="B7" s="107"/>
      <c r="C7" s="107"/>
      <c r="D7" s="107"/>
      <c r="E7" s="107"/>
      <c r="F7" s="107">
        <v>29</v>
      </c>
      <c r="G7" s="107">
        <v>29</v>
      </c>
      <c r="H7" s="107">
        <v>29</v>
      </c>
      <c r="I7" s="107">
        <v>30</v>
      </c>
      <c r="J7" s="107">
        <v>30</v>
      </c>
      <c r="K7" s="107"/>
      <c r="L7" s="107">
        <v>30</v>
      </c>
      <c r="M7" s="107"/>
      <c r="N7" s="107"/>
      <c r="O7" s="107"/>
      <c r="P7" s="107"/>
      <c r="Q7" s="107"/>
      <c r="R7" s="107">
        <v>29</v>
      </c>
      <c r="S7" s="107"/>
      <c r="T7" s="120">
        <f t="shared" si="0"/>
        <v>206</v>
      </c>
      <c r="U7" s="108"/>
    </row>
    <row r="8" spans="1:21" s="112" customFormat="1" ht="12.75">
      <c r="A8" s="100" t="s">
        <v>655</v>
      </c>
      <c r="B8" s="107"/>
      <c r="C8" s="107">
        <v>27</v>
      </c>
      <c r="D8" s="107"/>
      <c r="E8" s="107"/>
      <c r="F8" s="107">
        <v>27</v>
      </c>
      <c r="G8" s="107">
        <v>26</v>
      </c>
      <c r="H8" s="107">
        <v>28</v>
      </c>
      <c r="I8" s="107">
        <v>28</v>
      </c>
      <c r="J8" s="107"/>
      <c r="K8" s="107"/>
      <c r="L8" s="107"/>
      <c r="M8" s="107"/>
      <c r="N8" s="107"/>
      <c r="O8" s="107">
        <v>28</v>
      </c>
      <c r="P8" s="107"/>
      <c r="Q8" s="107"/>
      <c r="R8" s="107">
        <v>30</v>
      </c>
      <c r="S8" s="107"/>
      <c r="T8" s="120">
        <f t="shared" si="0"/>
        <v>194</v>
      </c>
      <c r="U8" s="108"/>
    </row>
    <row r="9" spans="1:22" s="112" customFormat="1" ht="12.75">
      <c r="A9" s="122" t="s">
        <v>758</v>
      </c>
      <c r="B9" s="107"/>
      <c r="C9" s="107"/>
      <c r="D9" s="107">
        <v>30</v>
      </c>
      <c r="E9" s="107"/>
      <c r="F9" s="107">
        <v>26</v>
      </c>
      <c r="G9" s="107">
        <v>24</v>
      </c>
      <c r="H9" s="107">
        <v>27</v>
      </c>
      <c r="I9" s="107">
        <v>27</v>
      </c>
      <c r="J9" s="107">
        <v>27</v>
      </c>
      <c r="K9" s="107"/>
      <c r="L9" s="107"/>
      <c r="M9" s="107">
        <v>27</v>
      </c>
      <c r="N9" s="107"/>
      <c r="O9" s="107"/>
      <c r="P9" s="107"/>
      <c r="Q9" s="107"/>
      <c r="R9" s="107"/>
      <c r="S9" s="107"/>
      <c r="T9" s="120">
        <f t="shared" si="0"/>
        <v>188</v>
      </c>
      <c r="U9" s="108"/>
      <c r="V9" s="115"/>
    </row>
    <row r="10" spans="1:21" s="112" customFormat="1" ht="12.75">
      <c r="A10" s="100" t="s">
        <v>773</v>
      </c>
      <c r="B10" s="107"/>
      <c r="C10" s="107"/>
      <c r="D10" s="107"/>
      <c r="E10" s="107"/>
      <c r="F10" s="107">
        <v>25</v>
      </c>
      <c r="G10" s="107">
        <v>23</v>
      </c>
      <c r="H10" s="107"/>
      <c r="I10" s="107">
        <v>26</v>
      </c>
      <c r="J10" s="107">
        <v>28</v>
      </c>
      <c r="K10" s="107">
        <v>30</v>
      </c>
      <c r="L10" s="107">
        <v>27</v>
      </c>
      <c r="M10" s="107">
        <v>28</v>
      </c>
      <c r="N10" s="107"/>
      <c r="O10" s="107"/>
      <c r="P10" s="107"/>
      <c r="Q10" s="107"/>
      <c r="R10" s="107"/>
      <c r="S10" s="107"/>
      <c r="T10" s="118">
        <f t="shared" si="0"/>
        <v>187</v>
      </c>
      <c r="U10" s="108"/>
    </row>
    <row r="11" spans="1:21" s="112" customFormat="1" ht="12.75">
      <c r="A11" s="100" t="s">
        <v>760</v>
      </c>
      <c r="B11" s="107"/>
      <c r="C11" s="107"/>
      <c r="D11" s="107"/>
      <c r="E11" s="107">
        <v>27</v>
      </c>
      <c r="F11" s="107"/>
      <c r="G11" s="107">
        <v>22</v>
      </c>
      <c r="H11" s="107">
        <v>25</v>
      </c>
      <c r="I11" s="107">
        <v>23</v>
      </c>
      <c r="J11" s="107">
        <v>23</v>
      </c>
      <c r="K11" s="107">
        <v>28</v>
      </c>
      <c r="L11" s="107"/>
      <c r="M11" s="107">
        <v>25</v>
      </c>
      <c r="N11" s="107"/>
      <c r="O11" s="107"/>
      <c r="P11" s="107"/>
      <c r="Q11" s="107"/>
      <c r="R11" s="107"/>
      <c r="S11" s="107"/>
      <c r="T11" s="120">
        <f t="shared" si="0"/>
        <v>173</v>
      </c>
      <c r="U11" s="108"/>
    </row>
    <row r="12" spans="1:21" s="77" customFormat="1" ht="12.75">
      <c r="A12" s="102" t="s">
        <v>679</v>
      </c>
      <c r="B12" s="76"/>
      <c r="C12" s="76">
        <v>28</v>
      </c>
      <c r="D12" s="76">
        <v>29</v>
      </c>
      <c r="E12" s="76"/>
      <c r="F12" s="76">
        <v>14</v>
      </c>
      <c r="G12" s="76"/>
      <c r="H12" s="76"/>
      <c r="I12" s="76">
        <v>18</v>
      </c>
      <c r="J12" s="76"/>
      <c r="K12" s="76"/>
      <c r="L12" s="76"/>
      <c r="M12" s="76">
        <v>26</v>
      </c>
      <c r="N12" s="76"/>
      <c r="O12" s="76">
        <v>26</v>
      </c>
      <c r="P12" s="76"/>
      <c r="Q12" s="76">
        <v>27</v>
      </c>
      <c r="R12" s="76"/>
      <c r="S12" s="76"/>
      <c r="T12" s="9">
        <f t="shared" si="0"/>
        <v>168</v>
      </c>
      <c r="U12" s="61" t="s">
        <v>540</v>
      </c>
    </row>
    <row r="13" spans="1:21" s="77" customFormat="1" ht="12.75">
      <c r="A13" s="102" t="s">
        <v>595</v>
      </c>
      <c r="B13" s="76"/>
      <c r="C13" s="76"/>
      <c r="D13" s="76"/>
      <c r="E13" s="76">
        <v>24</v>
      </c>
      <c r="F13" s="76">
        <v>10</v>
      </c>
      <c r="G13" s="76">
        <v>10</v>
      </c>
      <c r="H13" s="76"/>
      <c r="I13" s="76">
        <v>5</v>
      </c>
      <c r="J13" s="76"/>
      <c r="K13" s="76"/>
      <c r="L13" s="76">
        <v>19</v>
      </c>
      <c r="M13" s="76"/>
      <c r="N13" s="76">
        <v>27</v>
      </c>
      <c r="O13" s="76">
        <v>20</v>
      </c>
      <c r="P13" s="76"/>
      <c r="Q13" s="76"/>
      <c r="R13" s="76">
        <v>22</v>
      </c>
      <c r="S13" s="76"/>
      <c r="T13" s="22">
        <f t="shared" si="0"/>
        <v>137</v>
      </c>
      <c r="U13" s="61" t="s">
        <v>541</v>
      </c>
    </row>
    <row r="14" spans="1:21" s="112" customFormat="1" ht="12.75">
      <c r="A14" s="122" t="s">
        <v>589</v>
      </c>
      <c r="B14" s="107"/>
      <c r="C14" s="107"/>
      <c r="D14" s="107"/>
      <c r="E14" s="107">
        <v>26</v>
      </c>
      <c r="F14" s="107">
        <v>5</v>
      </c>
      <c r="G14" s="107">
        <v>13</v>
      </c>
      <c r="H14" s="107">
        <v>21</v>
      </c>
      <c r="I14" s="107">
        <v>15</v>
      </c>
      <c r="J14" s="107">
        <v>12</v>
      </c>
      <c r="K14" s="107"/>
      <c r="L14" s="107"/>
      <c r="M14" s="107">
        <v>18</v>
      </c>
      <c r="N14" s="107"/>
      <c r="O14" s="107">
        <v>24</v>
      </c>
      <c r="P14" s="107"/>
      <c r="Q14" s="107"/>
      <c r="R14" s="107"/>
      <c r="S14" s="107"/>
      <c r="T14" s="120">
        <f t="shared" si="0"/>
        <v>134</v>
      </c>
      <c r="U14" s="108"/>
    </row>
    <row r="15" spans="1:21" s="77" customFormat="1" ht="12.75">
      <c r="A15" s="20" t="s">
        <v>666</v>
      </c>
      <c r="B15" s="76"/>
      <c r="C15" s="76">
        <v>20</v>
      </c>
      <c r="D15" s="76">
        <v>28</v>
      </c>
      <c r="E15" s="76">
        <v>25</v>
      </c>
      <c r="F15" s="76">
        <v>8</v>
      </c>
      <c r="G15" s="76">
        <v>8</v>
      </c>
      <c r="H15" s="76">
        <v>14</v>
      </c>
      <c r="I15" s="76"/>
      <c r="J15" s="76"/>
      <c r="K15" s="76"/>
      <c r="L15" s="76"/>
      <c r="M15" s="76"/>
      <c r="N15" s="76"/>
      <c r="O15" s="76"/>
      <c r="P15" s="76">
        <v>28</v>
      </c>
      <c r="Q15" s="76"/>
      <c r="R15" s="76"/>
      <c r="S15" s="76"/>
      <c r="T15" s="22">
        <f t="shared" si="0"/>
        <v>131</v>
      </c>
      <c r="U15" s="61" t="s">
        <v>543</v>
      </c>
    </row>
    <row r="16" spans="1:21" s="77" customFormat="1" ht="12.75">
      <c r="A16" s="12" t="s">
        <v>762</v>
      </c>
      <c r="B16" s="76"/>
      <c r="C16" s="76"/>
      <c r="D16" s="76"/>
      <c r="E16" s="76"/>
      <c r="F16" s="76">
        <v>15</v>
      </c>
      <c r="G16" s="76"/>
      <c r="H16" s="76">
        <v>18</v>
      </c>
      <c r="I16" s="76">
        <v>12</v>
      </c>
      <c r="J16" s="76"/>
      <c r="K16" s="76"/>
      <c r="L16" s="76"/>
      <c r="M16" s="76"/>
      <c r="N16" s="76"/>
      <c r="O16" s="76"/>
      <c r="P16" s="76">
        <v>27</v>
      </c>
      <c r="Q16" s="76">
        <v>24</v>
      </c>
      <c r="R16" s="76">
        <v>24</v>
      </c>
      <c r="S16" s="76"/>
      <c r="T16" s="9">
        <f t="shared" si="0"/>
        <v>120</v>
      </c>
      <c r="U16" s="61"/>
    </row>
    <row r="17" spans="1:21" s="77" customFormat="1" ht="12.75">
      <c r="A17" s="102" t="s">
        <v>592</v>
      </c>
      <c r="B17" s="76"/>
      <c r="C17" s="76">
        <v>24</v>
      </c>
      <c r="D17" s="76"/>
      <c r="E17" s="76"/>
      <c r="F17" s="76">
        <v>11</v>
      </c>
      <c r="G17" s="76">
        <v>17</v>
      </c>
      <c r="H17" s="76"/>
      <c r="I17" s="76">
        <v>9</v>
      </c>
      <c r="J17" s="76">
        <v>10</v>
      </c>
      <c r="K17" s="76"/>
      <c r="L17" s="76">
        <v>22</v>
      </c>
      <c r="M17" s="76">
        <v>22</v>
      </c>
      <c r="N17" s="76"/>
      <c r="O17" s="76"/>
      <c r="P17" s="76"/>
      <c r="Q17" s="76"/>
      <c r="R17" s="76"/>
      <c r="S17" s="76"/>
      <c r="T17" s="22">
        <f t="shared" si="0"/>
        <v>115</v>
      </c>
      <c r="U17" s="61" t="s">
        <v>542</v>
      </c>
    </row>
    <row r="18" spans="1:21" s="112" customFormat="1" ht="12.75">
      <c r="A18" s="122" t="s">
        <v>659</v>
      </c>
      <c r="B18" s="107"/>
      <c r="C18" s="107"/>
      <c r="D18" s="107"/>
      <c r="E18" s="107"/>
      <c r="F18" s="107">
        <v>21</v>
      </c>
      <c r="G18" s="107">
        <v>21</v>
      </c>
      <c r="H18" s="107"/>
      <c r="I18" s="107"/>
      <c r="J18" s="107">
        <v>21</v>
      </c>
      <c r="K18" s="107"/>
      <c r="L18" s="107">
        <v>23</v>
      </c>
      <c r="M18" s="107"/>
      <c r="N18" s="107"/>
      <c r="O18" s="107"/>
      <c r="P18" s="107"/>
      <c r="Q18" s="107">
        <v>26</v>
      </c>
      <c r="R18" s="107"/>
      <c r="S18" s="107"/>
      <c r="T18" s="120">
        <f t="shared" si="0"/>
        <v>112</v>
      </c>
      <c r="U18" s="108"/>
    </row>
    <row r="19" spans="1:21" s="112" customFormat="1" ht="12.75">
      <c r="A19" s="122" t="s">
        <v>588</v>
      </c>
      <c r="B19" s="107"/>
      <c r="C19" s="107">
        <v>21</v>
      </c>
      <c r="D19" s="107"/>
      <c r="E19" s="107"/>
      <c r="F19" s="107"/>
      <c r="G19" s="107">
        <v>19</v>
      </c>
      <c r="H19" s="107"/>
      <c r="I19" s="107">
        <v>19</v>
      </c>
      <c r="J19" s="107">
        <v>19</v>
      </c>
      <c r="K19" s="107"/>
      <c r="L19" s="107"/>
      <c r="M19" s="107"/>
      <c r="N19" s="107">
        <v>30</v>
      </c>
      <c r="O19" s="107"/>
      <c r="P19" s="107"/>
      <c r="Q19" s="107"/>
      <c r="R19" s="107"/>
      <c r="S19" s="107"/>
      <c r="T19" s="120">
        <f t="shared" si="0"/>
        <v>108</v>
      </c>
      <c r="U19" s="115"/>
    </row>
    <row r="20" spans="1:21" s="77" customFormat="1" ht="12.75">
      <c r="A20" s="12" t="s">
        <v>686</v>
      </c>
      <c r="B20" s="76"/>
      <c r="C20" s="76">
        <v>15</v>
      </c>
      <c r="D20" s="76"/>
      <c r="E20" s="76"/>
      <c r="F20" s="76">
        <v>5</v>
      </c>
      <c r="G20" s="76">
        <v>5</v>
      </c>
      <c r="H20" s="76">
        <v>9</v>
      </c>
      <c r="I20" s="76">
        <v>5</v>
      </c>
      <c r="J20" s="76">
        <v>5</v>
      </c>
      <c r="K20" s="76">
        <v>21</v>
      </c>
      <c r="L20" s="76"/>
      <c r="M20" s="76"/>
      <c r="N20" s="76">
        <v>20</v>
      </c>
      <c r="O20" s="76"/>
      <c r="P20" s="76"/>
      <c r="Q20" s="76"/>
      <c r="R20" s="76">
        <v>16</v>
      </c>
      <c r="S20" s="76"/>
      <c r="T20" s="22">
        <f t="shared" si="0"/>
        <v>101</v>
      </c>
      <c r="U20" s="5"/>
    </row>
    <row r="21" spans="1:21" s="77" customFormat="1" ht="12.75">
      <c r="A21" s="102" t="s">
        <v>807</v>
      </c>
      <c r="B21" s="76"/>
      <c r="C21" s="76"/>
      <c r="D21" s="76"/>
      <c r="E21" s="76">
        <v>23</v>
      </c>
      <c r="F21" s="76">
        <v>5</v>
      </c>
      <c r="G21" s="76">
        <v>5</v>
      </c>
      <c r="H21" s="76">
        <v>11</v>
      </c>
      <c r="I21" s="76">
        <v>5</v>
      </c>
      <c r="J21" s="76"/>
      <c r="K21" s="76"/>
      <c r="L21" s="76"/>
      <c r="M21" s="76"/>
      <c r="N21" s="76">
        <v>25</v>
      </c>
      <c r="O21" s="76"/>
      <c r="P21" s="76"/>
      <c r="Q21" s="76"/>
      <c r="R21" s="76">
        <v>20</v>
      </c>
      <c r="S21" s="76"/>
      <c r="T21" s="9">
        <f t="shared" si="0"/>
        <v>94</v>
      </c>
      <c r="U21" s="9"/>
    </row>
    <row r="22" spans="1:21" s="77" customFormat="1" ht="12.75">
      <c r="A22" s="102" t="s">
        <v>593</v>
      </c>
      <c r="B22" s="76"/>
      <c r="C22" s="76"/>
      <c r="D22" s="76"/>
      <c r="E22" s="76">
        <v>21</v>
      </c>
      <c r="F22" s="76">
        <v>5</v>
      </c>
      <c r="G22" s="76"/>
      <c r="H22" s="76"/>
      <c r="I22" s="76">
        <v>5</v>
      </c>
      <c r="J22" s="76">
        <v>11</v>
      </c>
      <c r="K22" s="76">
        <v>25</v>
      </c>
      <c r="L22" s="76"/>
      <c r="M22" s="76"/>
      <c r="N22" s="76"/>
      <c r="O22" s="76">
        <v>19</v>
      </c>
      <c r="P22" s="76"/>
      <c r="Q22" s="76"/>
      <c r="R22" s="76"/>
      <c r="S22" s="76"/>
      <c r="T22" s="22">
        <f t="shared" si="0"/>
        <v>86</v>
      </c>
      <c r="U22" s="5"/>
    </row>
    <row r="23" spans="1:21" s="77" customFormat="1" ht="12.75">
      <c r="A23" s="23" t="s">
        <v>597</v>
      </c>
      <c r="B23" s="76"/>
      <c r="C23" s="76">
        <v>17</v>
      </c>
      <c r="D23" s="76"/>
      <c r="E23" s="76"/>
      <c r="F23" s="76">
        <v>5</v>
      </c>
      <c r="G23" s="76">
        <v>5</v>
      </c>
      <c r="H23" s="76"/>
      <c r="I23" s="76">
        <v>5</v>
      </c>
      <c r="J23" s="76">
        <v>5</v>
      </c>
      <c r="K23" s="76">
        <v>23</v>
      </c>
      <c r="L23" s="76"/>
      <c r="M23" s="76"/>
      <c r="N23" s="76"/>
      <c r="O23" s="76"/>
      <c r="P23" s="76">
        <v>26</v>
      </c>
      <c r="Q23" s="76"/>
      <c r="R23" s="76"/>
      <c r="S23" s="76"/>
      <c r="T23" s="22">
        <f t="shared" si="0"/>
        <v>86</v>
      </c>
      <c r="U23" s="5"/>
    </row>
    <row r="24" spans="1:21" ht="12.75">
      <c r="A24" s="12" t="s">
        <v>814</v>
      </c>
      <c r="B24" s="76"/>
      <c r="C24" s="76"/>
      <c r="D24" s="76"/>
      <c r="E24" s="76"/>
      <c r="F24" s="76"/>
      <c r="G24" s="76">
        <v>7</v>
      </c>
      <c r="H24" s="76">
        <v>15</v>
      </c>
      <c r="I24" s="76">
        <v>5</v>
      </c>
      <c r="J24" s="76">
        <v>13</v>
      </c>
      <c r="K24" s="76"/>
      <c r="L24" s="76">
        <v>20</v>
      </c>
      <c r="M24" s="76">
        <v>21</v>
      </c>
      <c r="N24" s="76"/>
      <c r="O24" s="76"/>
      <c r="P24" s="76"/>
      <c r="Q24" s="76"/>
      <c r="R24" s="76"/>
      <c r="S24" s="76"/>
      <c r="T24" s="22">
        <f t="shared" si="0"/>
        <v>81</v>
      </c>
      <c r="U24" s="66"/>
    </row>
    <row r="25" spans="1:22" ht="12.75">
      <c r="A25" s="103" t="s">
        <v>629</v>
      </c>
      <c r="B25" s="76"/>
      <c r="C25" s="76"/>
      <c r="D25" s="76"/>
      <c r="E25" s="76"/>
      <c r="F25" s="76">
        <v>9</v>
      </c>
      <c r="G25" s="76"/>
      <c r="H25" s="76"/>
      <c r="I25" s="76">
        <v>8</v>
      </c>
      <c r="J25" s="76">
        <v>9</v>
      </c>
      <c r="K25" s="76"/>
      <c r="L25" s="76"/>
      <c r="M25" s="76">
        <v>14</v>
      </c>
      <c r="N25" s="76"/>
      <c r="O25" s="76">
        <v>21</v>
      </c>
      <c r="P25" s="76"/>
      <c r="Q25" s="76"/>
      <c r="R25" s="76">
        <v>19</v>
      </c>
      <c r="S25" s="76"/>
      <c r="T25" s="22">
        <f t="shared" si="0"/>
        <v>80</v>
      </c>
      <c r="U25" s="327" t="s">
        <v>457</v>
      </c>
      <c r="V25" s="328"/>
    </row>
    <row r="26" spans="1:22" ht="12.75">
      <c r="A26" s="12" t="s">
        <v>606</v>
      </c>
      <c r="B26" s="76"/>
      <c r="C26" s="76">
        <v>22</v>
      </c>
      <c r="D26" s="76"/>
      <c r="E26" s="76"/>
      <c r="F26" s="76">
        <v>16</v>
      </c>
      <c r="G26" s="76">
        <v>15</v>
      </c>
      <c r="H26" s="76"/>
      <c r="I26" s="76"/>
      <c r="J26" s="76"/>
      <c r="K26" s="76"/>
      <c r="L26" s="76"/>
      <c r="M26" s="76"/>
      <c r="N26" s="76"/>
      <c r="O26" s="76">
        <v>25</v>
      </c>
      <c r="P26" s="76"/>
      <c r="Q26" s="76"/>
      <c r="R26" s="76"/>
      <c r="S26" s="76"/>
      <c r="T26" s="22">
        <f t="shared" si="0"/>
        <v>78</v>
      </c>
      <c r="U26" s="329" t="s">
        <v>454</v>
      </c>
      <c r="V26" s="333"/>
    </row>
    <row r="27" spans="1:22" ht="12.75">
      <c r="A27" s="23" t="s">
        <v>600</v>
      </c>
      <c r="B27" s="76"/>
      <c r="C27" s="76"/>
      <c r="D27" s="76"/>
      <c r="E27" s="76">
        <v>19</v>
      </c>
      <c r="F27" s="76">
        <v>5</v>
      </c>
      <c r="G27" s="76"/>
      <c r="H27" s="76">
        <v>10</v>
      </c>
      <c r="I27" s="76">
        <v>5</v>
      </c>
      <c r="J27" s="76">
        <v>5</v>
      </c>
      <c r="K27" s="76"/>
      <c r="L27" s="76"/>
      <c r="M27" s="76">
        <v>6</v>
      </c>
      <c r="N27" s="76"/>
      <c r="O27" s="76"/>
      <c r="P27" s="76">
        <v>23</v>
      </c>
      <c r="Q27" s="76"/>
      <c r="R27" s="76"/>
      <c r="S27" s="76"/>
      <c r="T27" s="22">
        <f t="shared" si="0"/>
        <v>73</v>
      </c>
      <c r="U27" s="335" t="s">
        <v>459</v>
      </c>
      <c r="V27" s="336"/>
    </row>
    <row r="28" spans="1:22" ht="12.75">
      <c r="A28" s="20" t="s">
        <v>677</v>
      </c>
      <c r="B28" s="76"/>
      <c r="C28" s="76"/>
      <c r="D28" s="76"/>
      <c r="E28" s="76"/>
      <c r="F28" s="76">
        <v>5</v>
      </c>
      <c r="G28" s="76">
        <v>9</v>
      </c>
      <c r="H28" s="76"/>
      <c r="I28" s="76"/>
      <c r="J28" s="76"/>
      <c r="K28" s="76"/>
      <c r="L28" s="76">
        <v>17</v>
      </c>
      <c r="M28" s="76"/>
      <c r="N28" s="76"/>
      <c r="O28" s="76">
        <v>18</v>
      </c>
      <c r="P28" s="76">
        <v>24</v>
      </c>
      <c r="Q28" s="76"/>
      <c r="R28" s="76"/>
      <c r="S28" s="76"/>
      <c r="T28" s="22">
        <f t="shared" si="0"/>
        <v>73</v>
      </c>
      <c r="U28" s="332" t="s">
        <v>458</v>
      </c>
      <c r="V28" s="330"/>
    </row>
    <row r="29" spans="1:22" ht="12.75">
      <c r="A29" s="93" t="s">
        <v>623</v>
      </c>
      <c r="B29" s="76"/>
      <c r="C29" s="76"/>
      <c r="D29" s="76"/>
      <c r="E29" s="76"/>
      <c r="F29" s="76">
        <v>12</v>
      </c>
      <c r="G29" s="76">
        <v>14</v>
      </c>
      <c r="H29" s="76"/>
      <c r="I29" s="76">
        <v>10</v>
      </c>
      <c r="J29" s="76">
        <v>14</v>
      </c>
      <c r="K29" s="76"/>
      <c r="L29" s="76">
        <v>21</v>
      </c>
      <c r="M29" s="76"/>
      <c r="N29" s="76"/>
      <c r="O29" s="76"/>
      <c r="P29" s="76"/>
      <c r="Q29" s="76"/>
      <c r="R29" s="76"/>
      <c r="S29" s="76"/>
      <c r="T29" s="22">
        <f t="shared" si="0"/>
        <v>71</v>
      </c>
      <c r="U29" s="325" t="s">
        <v>462</v>
      </c>
      <c r="V29" s="326"/>
    </row>
    <row r="30" spans="1:21" ht="12.75">
      <c r="A30" s="102" t="s">
        <v>587</v>
      </c>
      <c r="B30" s="76"/>
      <c r="C30" s="76">
        <v>23</v>
      </c>
      <c r="D30" s="76"/>
      <c r="E30" s="76"/>
      <c r="F30" s="76"/>
      <c r="G30" s="76">
        <v>16</v>
      </c>
      <c r="H30" s="76"/>
      <c r="I30" s="76">
        <v>14</v>
      </c>
      <c r="J30" s="76">
        <v>17</v>
      </c>
      <c r="K30" s="76"/>
      <c r="L30" s="76"/>
      <c r="M30" s="76"/>
      <c r="N30" s="76"/>
      <c r="O30" s="76"/>
      <c r="P30" s="76"/>
      <c r="Q30" s="76"/>
      <c r="R30" s="76"/>
      <c r="S30" s="76"/>
      <c r="T30" s="22">
        <f t="shared" si="0"/>
        <v>70</v>
      </c>
      <c r="U30" s="5"/>
    </row>
    <row r="31" spans="1:22" ht="12.75">
      <c r="A31" s="23" t="s">
        <v>607</v>
      </c>
      <c r="B31" s="76"/>
      <c r="C31" s="76"/>
      <c r="D31" s="76"/>
      <c r="E31" s="76"/>
      <c r="F31" s="76"/>
      <c r="G31" s="76">
        <v>12</v>
      </c>
      <c r="H31" s="76"/>
      <c r="I31" s="76">
        <v>13</v>
      </c>
      <c r="J31" s="76">
        <v>16</v>
      </c>
      <c r="K31" s="76">
        <v>26</v>
      </c>
      <c r="L31" s="76"/>
      <c r="M31" s="76"/>
      <c r="N31" s="76"/>
      <c r="O31" s="76"/>
      <c r="P31" s="76"/>
      <c r="Q31" s="76"/>
      <c r="R31" s="76"/>
      <c r="S31" s="76"/>
      <c r="T31" s="9">
        <f t="shared" si="0"/>
        <v>67</v>
      </c>
      <c r="U31" s="24"/>
      <c r="V31" s="25" t="s">
        <v>463</v>
      </c>
    </row>
    <row r="32" spans="1:22" ht="12.75">
      <c r="A32" s="60" t="s">
        <v>706</v>
      </c>
      <c r="B32" s="76"/>
      <c r="C32" s="76"/>
      <c r="D32" s="76"/>
      <c r="E32" s="76"/>
      <c r="F32" s="76">
        <v>5</v>
      </c>
      <c r="G32" s="76">
        <v>6</v>
      </c>
      <c r="H32" s="76">
        <v>17</v>
      </c>
      <c r="I32" s="76">
        <v>7</v>
      </c>
      <c r="J32" s="76">
        <v>7</v>
      </c>
      <c r="K32" s="76">
        <v>24</v>
      </c>
      <c r="L32" s="76"/>
      <c r="M32" s="76"/>
      <c r="N32" s="76"/>
      <c r="O32" s="76"/>
      <c r="P32" s="76"/>
      <c r="Q32" s="96"/>
      <c r="R32" s="76"/>
      <c r="S32" s="96"/>
      <c r="T32" s="22">
        <f t="shared" si="0"/>
        <v>66</v>
      </c>
      <c r="U32" s="9"/>
      <c r="V32" s="26" t="s">
        <v>574</v>
      </c>
    </row>
    <row r="33" spans="1:21" ht="12.75">
      <c r="A33" s="20" t="s">
        <v>660</v>
      </c>
      <c r="B33" s="76"/>
      <c r="C33" s="76"/>
      <c r="D33" s="76"/>
      <c r="E33" s="76"/>
      <c r="F33" s="76">
        <v>20</v>
      </c>
      <c r="G33" s="76"/>
      <c r="H33" s="76"/>
      <c r="I33" s="76">
        <v>21</v>
      </c>
      <c r="J33" s="76">
        <v>22</v>
      </c>
      <c r="K33" s="76"/>
      <c r="L33" s="76"/>
      <c r="M33" s="76"/>
      <c r="N33" s="76"/>
      <c r="O33" s="76"/>
      <c r="P33" s="76"/>
      <c r="Q33" s="76"/>
      <c r="R33" s="76"/>
      <c r="S33" s="76"/>
      <c r="T33" s="22">
        <f t="shared" si="0"/>
        <v>63</v>
      </c>
      <c r="U33" s="77"/>
    </row>
    <row r="34" spans="1:20" ht="12.75">
      <c r="A34" s="102" t="s">
        <v>671</v>
      </c>
      <c r="B34" s="76"/>
      <c r="C34" s="76">
        <v>14</v>
      </c>
      <c r="D34" s="76">
        <v>26</v>
      </c>
      <c r="E34" s="76">
        <v>18</v>
      </c>
      <c r="F34" s="76">
        <v>5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22">
        <f t="shared" si="0"/>
        <v>63</v>
      </c>
    </row>
    <row r="35" spans="1:20" ht="12.75">
      <c r="A35" s="12" t="s">
        <v>815</v>
      </c>
      <c r="B35" s="76"/>
      <c r="C35" s="76"/>
      <c r="D35" s="76"/>
      <c r="E35" s="76"/>
      <c r="F35" s="76"/>
      <c r="G35" s="76"/>
      <c r="H35" s="76">
        <v>8</v>
      </c>
      <c r="I35" s="76"/>
      <c r="J35" s="76"/>
      <c r="K35" s="76"/>
      <c r="L35" s="76"/>
      <c r="M35" s="76"/>
      <c r="N35" s="76">
        <v>19</v>
      </c>
      <c r="O35" s="76"/>
      <c r="P35" s="76">
        <v>21</v>
      </c>
      <c r="Q35" s="76"/>
      <c r="R35" s="76">
        <v>14</v>
      </c>
      <c r="S35" s="76"/>
      <c r="T35" s="22">
        <f aca="true" t="shared" si="1" ref="T35:T66">SUM(B35:R35)</f>
        <v>62</v>
      </c>
    </row>
    <row r="36" spans="1:20" ht="12.75">
      <c r="A36" s="93" t="s">
        <v>675</v>
      </c>
      <c r="B36" s="76"/>
      <c r="C36" s="76">
        <v>16</v>
      </c>
      <c r="D36" s="76"/>
      <c r="E36" s="76"/>
      <c r="F36" s="76">
        <v>5</v>
      </c>
      <c r="G36" s="76">
        <v>5</v>
      </c>
      <c r="H36" s="76">
        <v>13</v>
      </c>
      <c r="I36" s="76"/>
      <c r="J36" s="76"/>
      <c r="K36" s="76"/>
      <c r="L36" s="76"/>
      <c r="M36" s="76"/>
      <c r="N36" s="76">
        <v>22</v>
      </c>
      <c r="O36" s="76"/>
      <c r="P36" s="76"/>
      <c r="Q36" s="76"/>
      <c r="R36" s="76"/>
      <c r="S36" s="76"/>
      <c r="T36" s="9">
        <f t="shared" si="1"/>
        <v>61</v>
      </c>
    </row>
    <row r="37" spans="1:20" ht="12.75">
      <c r="A37" s="102" t="s">
        <v>604</v>
      </c>
      <c r="B37" s="76"/>
      <c r="C37" s="76"/>
      <c r="D37" s="76"/>
      <c r="E37" s="76"/>
      <c r="F37" s="76">
        <v>30</v>
      </c>
      <c r="G37" s="76">
        <v>30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22">
        <f t="shared" si="1"/>
        <v>60</v>
      </c>
    </row>
    <row r="38" spans="1:20" ht="12.75">
      <c r="A38" s="102" t="s">
        <v>735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>
        <v>30</v>
      </c>
      <c r="P38" s="76"/>
      <c r="Q38" s="76">
        <v>30</v>
      </c>
      <c r="R38" s="76"/>
      <c r="S38" s="76"/>
      <c r="T38" s="22">
        <f t="shared" si="1"/>
        <v>60</v>
      </c>
    </row>
    <row r="39" spans="1:20" ht="12.75">
      <c r="A39" s="20" t="s">
        <v>663</v>
      </c>
      <c r="B39" s="76"/>
      <c r="C39" s="76"/>
      <c r="D39" s="76"/>
      <c r="E39" s="76"/>
      <c r="F39" s="76">
        <v>19</v>
      </c>
      <c r="G39" s="76"/>
      <c r="H39" s="76"/>
      <c r="I39" s="76">
        <v>20</v>
      </c>
      <c r="J39" s="76">
        <v>20</v>
      </c>
      <c r="K39" s="76"/>
      <c r="L39" s="76"/>
      <c r="M39" s="76"/>
      <c r="N39" s="76"/>
      <c r="O39" s="76"/>
      <c r="P39" s="76"/>
      <c r="Q39" s="76"/>
      <c r="R39" s="76"/>
      <c r="S39" s="76"/>
      <c r="T39" s="22">
        <f t="shared" si="1"/>
        <v>59</v>
      </c>
    </row>
    <row r="40" spans="1:20" ht="12.75">
      <c r="A40" s="93" t="s">
        <v>694</v>
      </c>
      <c r="B40" s="76"/>
      <c r="C40" s="76"/>
      <c r="D40" s="76"/>
      <c r="E40" s="76"/>
      <c r="F40" s="76"/>
      <c r="G40" s="76"/>
      <c r="H40" s="76"/>
      <c r="I40" s="76">
        <v>17</v>
      </c>
      <c r="J40" s="76">
        <v>18</v>
      </c>
      <c r="K40" s="76"/>
      <c r="L40" s="76"/>
      <c r="M40" s="76">
        <v>23</v>
      </c>
      <c r="N40" s="76"/>
      <c r="O40" s="76"/>
      <c r="P40" s="76"/>
      <c r="Q40" s="76"/>
      <c r="R40" s="76"/>
      <c r="S40" s="76"/>
      <c r="T40" s="22">
        <f t="shared" si="1"/>
        <v>58</v>
      </c>
    </row>
    <row r="41" spans="1:20" ht="12.75">
      <c r="A41" s="12" t="s">
        <v>696</v>
      </c>
      <c r="B41" s="76"/>
      <c r="C41" s="76"/>
      <c r="D41" s="76"/>
      <c r="E41" s="76"/>
      <c r="F41" s="76"/>
      <c r="G41" s="76">
        <v>11</v>
      </c>
      <c r="H41" s="76"/>
      <c r="I41" s="76">
        <v>5</v>
      </c>
      <c r="J41" s="76"/>
      <c r="K41" s="76"/>
      <c r="L41" s="76"/>
      <c r="M41" s="76">
        <v>19</v>
      </c>
      <c r="N41" s="76"/>
      <c r="O41" s="76"/>
      <c r="P41" s="76"/>
      <c r="Q41" s="76"/>
      <c r="R41" s="76">
        <v>23</v>
      </c>
      <c r="S41" s="76"/>
      <c r="T41" s="22">
        <f t="shared" si="1"/>
        <v>58</v>
      </c>
    </row>
    <row r="42" spans="1:20" ht="12.75">
      <c r="A42" s="12" t="s">
        <v>662</v>
      </c>
      <c r="B42" s="76"/>
      <c r="C42" s="76"/>
      <c r="D42" s="76"/>
      <c r="E42" s="76"/>
      <c r="F42" s="76"/>
      <c r="G42" s="76">
        <v>18</v>
      </c>
      <c r="H42" s="76">
        <v>19</v>
      </c>
      <c r="I42" s="76">
        <v>16</v>
      </c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22">
        <f t="shared" si="1"/>
        <v>53</v>
      </c>
    </row>
    <row r="43" spans="1:20" ht="12.75">
      <c r="A43" s="102" t="s">
        <v>594</v>
      </c>
      <c r="B43" s="76"/>
      <c r="C43" s="76"/>
      <c r="D43" s="76"/>
      <c r="E43" s="76">
        <v>20</v>
      </c>
      <c r="F43" s="76">
        <v>5</v>
      </c>
      <c r="G43" s="76"/>
      <c r="H43" s="76"/>
      <c r="I43" s="76">
        <v>5</v>
      </c>
      <c r="J43" s="76">
        <v>5</v>
      </c>
      <c r="K43" s="76"/>
      <c r="L43" s="76">
        <v>18</v>
      </c>
      <c r="M43" s="76"/>
      <c r="N43" s="76"/>
      <c r="O43" s="76"/>
      <c r="P43" s="76"/>
      <c r="Q43" s="76"/>
      <c r="R43" s="76"/>
      <c r="S43" s="76"/>
      <c r="T43" s="22">
        <f t="shared" si="1"/>
        <v>53</v>
      </c>
    </row>
    <row r="44" spans="1:20" ht="12.75">
      <c r="A44" s="102" t="s">
        <v>657</v>
      </c>
      <c r="B44" s="76"/>
      <c r="C44" s="76"/>
      <c r="D44" s="76"/>
      <c r="E44" s="76"/>
      <c r="F44" s="76"/>
      <c r="G44" s="76"/>
      <c r="H44" s="76">
        <v>23</v>
      </c>
      <c r="I44" s="76"/>
      <c r="J44" s="76"/>
      <c r="K44" s="76"/>
      <c r="L44" s="76"/>
      <c r="M44" s="76"/>
      <c r="N44" s="76">
        <v>28</v>
      </c>
      <c r="O44" s="76"/>
      <c r="P44" s="76"/>
      <c r="Q44" s="76"/>
      <c r="R44" s="76"/>
      <c r="S44" s="76"/>
      <c r="T44" s="22">
        <f t="shared" si="1"/>
        <v>51</v>
      </c>
    </row>
    <row r="45" spans="1:20" ht="12.75">
      <c r="A45" s="20" t="s">
        <v>799</v>
      </c>
      <c r="B45" s="76"/>
      <c r="C45" s="76"/>
      <c r="D45" s="76"/>
      <c r="E45" s="76"/>
      <c r="F45" s="76">
        <v>5</v>
      </c>
      <c r="G45" s="76">
        <v>5</v>
      </c>
      <c r="H45" s="76"/>
      <c r="I45" s="76">
        <v>5</v>
      </c>
      <c r="J45" s="76">
        <v>5</v>
      </c>
      <c r="K45" s="76"/>
      <c r="L45" s="76"/>
      <c r="M45" s="76">
        <v>5</v>
      </c>
      <c r="N45" s="76"/>
      <c r="O45" s="76"/>
      <c r="P45" s="76">
        <v>25</v>
      </c>
      <c r="Q45" s="76"/>
      <c r="R45" s="76"/>
      <c r="S45" s="76"/>
      <c r="T45" s="9">
        <f t="shared" si="1"/>
        <v>50</v>
      </c>
    </row>
    <row r="46" spans="1:20" ht="12.75">
      <c r="A46" s="60" t="s">
        <v>608</v>
      </c>
      <c r="B46" s="76"/>
      <c r="C46" s="76"/>
      <c r="D46" s="76"/>
      <c r="E46" s="76"/>
      <c r="F46" s="76">
        <v>5</v>
      </c>
      <c r="G46" s="76">
        <v>5</v>
      </c>
      <c r="H46" s="76"/>
      <c r="I46" s="76"/>
      <c r="J46" s="76"/>
      <c r="K46" s="76">
        <v>20</v>
      </c>
      <c r="L46" s="76"/>
      <c r="M46" s="76"/>
      <c r="N46" s="76"/>
      <c r="O46" s="76"/>
      <c r="P46" s="76">
        <v>20</v>
      </c>
      <c r="Q46" s="76"/>
      <c r="R46" s="76"/>
      <c r="S46" s="76"/>
      <c r="T46" s="22">
        <f t="shared" si="1"/>
        <v>50</v>
      </c>
    </row>
    <row r="47" spans="1:20" ht="12.75">
      <c r="A47" s="102" t="s">
        <v>584</v>
      </c>
      <c r="B47" s="76"/>
      <c r="C47" s="76">
        <v>26</v>
      </c>
      <c r="D47" s="76"/>
      <c r="E47" s="76"/>
      <c r="F47" s="76">
        <v>23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22">
        <f t="shared" si="1"/>
        <v>49</v>
      </c>
    </row>
    <row r="48" spans="1:20" ht="12.75">
      <c r="A48" s="12" t="s">
        <v>598</v>
      </c>
      <c r="B48" s="76"/>
      <c r="C48" s="76"/>
      <c r="D48" s="76">
        <v>27</v>
      </c>
      <c r="E48" s="76"/>
      <c r="F48" s="76">
        <v>5</v>
      </c>
      <c r="G48" s="76">
        <v>5</v>
      </c>
      <c r="H48" s="76">
        <v>12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22">
        <f t="shared" si="1"/>
        <v>49</v>
      </c>
    </row>
    <row r="49" spans="1:20" ht="12.75">
      <c r="A49" s="102" t="s">
        <v>583</v>
      </c>
      <c r="B49" s="76"/>
      <c r="C49" s="76"/>
      <c r="D49" s="76"/>
      <c r="E49" s="76"/>
      <c r="F49" s="76"/>
      <c r="G49" s="76"/>
      <c r="H49" s="76"/>
      <c r="I49" s="76">
        <v>11</v>
      </c>
      <c r="J49" s="76">
        <v>15</v>
      </c>
      <c r="K49" s="76"/>
      <c r="L49" s="76"/>
      <c r="M49" s="76"/>
      <c r="N49" s="76"/>
      <c r="O49" s="76">
        <v>23</v>
      </c>
      <c r="P49" s="76"/>
      <c r="Q49" s="76"/>
      <c r="R49" s="76"/>
      <c r="S49" s="76"/>
      <c r="T49" s="22">
        <f t="shared" si="1"/>
        <v>49</v>
      </c>
    </row>
    <row r="50" spans="1:20" ht="12.75">
      <c r="A50" s="102" t="s">
        <v>599</v>
      </c>
      <c r="B50" s="76"/>
      <c r="C50" s="76">
        <v>19</v>
      </c>
      <c r="D50" s="76"/>
      <c r="E50" s="76"/>
      <c r="F50" s="76">
        <v>6</v>
      </c>
      <c r="G50" s="76">
        <v>5</v>
      </c>
      <c r="H50" s="76"/>
      <c r="I50" s="76">
        <v>5</v>
      </c>
      <c r="J50" s="76">
        <v>5</v>
      </c>
      <c r="K50" s="76"/>
      <c r="L50" s="76"/>
      <c r="M50" s="76">
        <v>7</v>
      </c>
      <c r="N50" s="76"/>
      <c r="O50" s="76"/>
      <c r="P50" s="76"/>
      <c r="Q50" s="76"/>
      <c r="R50" s="76"/>
      <c r="S50" s="76"/>
      <c r="T50" s="22">
        <f t="shared" si="1"/>
        <v>47</v>
      </c>
    </row>
    <row r="51" spans="1:20" ht="12.75">
      <c r="A51" s="103" t="s">
        <v>658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>
        <v>22</v>
      </c>
      <c r="P51" s="76"/>
      <c r="Q51" s="76">
        <v>25</v>
      </c>
      <c r="R51" s="76"/>
      <c r="S51" s="76"/>
      <c r="T51" s="22">
        <f t="shared" si="1"/>
        <v>47</v>
      </c>
    </row>
    <row r="52" spans="1:20" ht="12.75">
      <c r="A52" s="12" t="s">
        <v>631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>
        <v>21</v>
      </c>
      <c r="O52" s="76"/>
      <c r="P52" s="76"/>
      <c r="Q52" s="76"/>
      <c r="R52" s="76">
        <v>17</v>
      </c>
      <c r="S52" s="76"/>
      <c r="T52" s="22">
        <f t="shared" si="1"/>
        <v>38</v>
      </c>
    </row>
    <row r="53" spans="1:20" ht="12.75">
      <c r="A53" s="103" t="s">
        <v>813</v>
      </c>
      <c r="B53" s="76"/>
      <c r="C53" s="76"/>
      <c r="D53" s="76"/>
      <c r="E53" s="76"/>
      <c r="F53" s="76">
        <v>5</v>
      </c>
      <c r="G53" s="75"/>
      <c r="H53" s="76"/>
      <c r="I53" s="76"/>
      <c r="J53" s="76">
        <v>5</v>
      </c>
      <c r="K53" s="76"/>
      <c r="L53" s="76"/>
      <c r="M53" s="76">
        <v>10</v>
      </c>
      <c r="N53" s="76"/>
      <c r="O53" s="76"/>
      <c r="P53" s="76"/>
      <c r="Q53" s="76"/>
      <c r="R53" s="76">
        <v>18</v>
      </c>
      <c r="S53" s="76"/>
      <c r="T53" s="22">
        <f t="shared" si="1"/>
        <v>38</v>
      </c>
    </row>
    <row r="54" spans="1:20" ht="12.75">
      <c r="A54" s="12" t="s">
        <v>811</v>
      </c>
      <c r="B54" s="76"/>
      <c r="C54" s="76"/>
      <c r="D54" s="76"/>
      <c r="E54" s="76"/>
      <c r="F54" s="76">
        <v>17</v>
      </c>
      <c r="G54" s="76"/>
      <c r="H54" s="76">
        <v>20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9">
        <f t="shared" si="1"/>
        <v>37</v>
      </c>
    </row>
    <row r="55" spans="1:20" ht="12.75">
      <c r="A55" s="102" t="s">
        <v>622</v>
      </c>
      <c r="B55" s="76"/>
      <c r="C55" s="76"/>
      <c r="D55" s="76"/>
      <c r="E55" s="76">
        <v>22</v>
      </c>
      <c r="F55" s="76">
        <v>5</v>
      </c>
      <c r="G55" s="76"/>
      <c r="H55" s="76"/>
      <c r="I55" s="76">
        <v>5</v>
      </c>
      <c r="J55" s="76">
        <v>5</v>
      </c>
      <c r="K55" s="76"/>
      <c r="L55" s="76"/>
      <c r="M55" s="76"/>
      <c r="N55" s="76"/>
      <c r="O55" s="76"/>
      <c r="P55" s="76"/>
      <c r="Q55" s="76"/>
      <c r="R55" s="76"/>
      <c r="S55" s="76"/>
      <c r="T55" s="22">
        <f t="shared" si="1"/>
        <v>37</v>
      </c>
    </row>
    <row r="56" spans="1:20" ht="12.75">
      <c r="A56" s="102" t="s">
        <v>628</v>
      </c>
      <c r="B56" s="76"/>
      <c r="C56" s="76"/>
      <c r="D56" s="76"/>
      <c r="E56" s="76"/>
      <c r="F56" s="76">
        <v>5</v>
      </c>
      <c r="G56" s="76"/>
      <c r="H56" s="76"/>
      <c r="I56" s="76"/>
      <c r="J56" s="76">
        <v>8</v>
      </c>
      <c r="K56" s="76"/>
      <c r="L56" s="76"/>
      <c r="M56" s="76">
        <v>20</v>
      </c>
      <c r="N56" s="76"/>
      <c r="O56" s="76"/>
      <c r="P56" s="76"/>
      <c r="Q56" s="76"/>
      <c r="R56" s="76"/>
      <c r="S56" s="76"/>
      <c r="T56" s="22">
        <f t="shared" si="1"/>
        <v>33</v>
      </c>
    </row>
    <row r="57" spans="1:20" ht="12.75">
      <c r="A57" s="12" t="s">
        <v>729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>
        <v>12</v>
      </c>
      <c r="N57" s="76"/>
      <c r="O57" s="76"/>
      <c r="P57" s="76"/>
      <c r="Q57" s="76"/>
      <c r="R57" s="76">
        <v>21</v>
      </c>
      <c r="S57" s="76"/>
      <c r="T57" s="22">
        <f t="shared" si="1"/>
        <v>33</v>
      </c>
    </row>
    <row r="58" spans="1:20" ht="12.75">
      <c r="A58" s="20" t="s">
        <v>625</v>
      </c>
      <c r="B58" s="76"/>
      <c r="C58" s="76"/>
      <c r="D58" s="76"/>
      <c r="E58" s="76"/>
      <c r="F58" s="76">
        <v>5</v>
      </c>
      <c r="G58" s="76">
        <v>5</v>
      </c>
      <c r="H58" s="76"/>
      <c r="I58" s="76"/>
      <c r="J58" s="76"/>
      <c r="K58" s="76"/>
      <c r="L58" s="76"/>
      <c r="M58" s="76"/>
      <c r="N58" s="76"/>
      <c r="O58" s="76"/>
      <c r="P58" s="76">
        <v>22</v>
      </c>
      <c r="Q58" s="76"/>
      <c r="R58" s="76"/>
      <c r="S58" s="76"/>
      <c r="T58" s="22">
        <f t="shared" si="1"/>
        <v>32</v>
      </c>
    </row>
    <row r="59" spans="1:20" ht="12.75">
      <c r="A59" s="20" t="s">
        <v>624</v>
      </c>
      <c r="B59" s="76"/>
      <c r="C59" s="76">
        <v>18</v>
      </c>
      <c r="D59" s="76"/>
      <c r="E59" s="76"/>
      <c r="F59" s="76"/>
      <c r="G59" s="76"/>
      <c r="H59" s="76"/>
      <c r="I59" s="76"/>
      <c r="J59" s="76"/>
      <c r="K59" s="76"/>
      <c r="L59" s="76"/>
      <c r="M59" s="76">
        <v>13</v>
      </c>
      <c r="N59" s="76"/>
      <c r="O59" s="76"/>
      <c r="P59" s="76"/>
      <c r="Q59" s="76"/>
      <c r="R59" s="76"/>
      <c r="S59" s="76"/>
      <c r="T59" s="22">
        <f t="shared" si="1"/>
        <v>31</v>
      </c>
    </row>
    <row r="60" spans="1:20" ht="12.75">
      <c r="A60" s="102" t="s">
        <v>805</v>
      </c>
      <c r="B60" s="76"/>
      <c r="C60" s="76">
        <v>30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22">
        <f t="shared" si="1"/>
        <v>30</v>
      </c>
    </row>
    <row r="61" spans="1:20" ht="12.75">
      <c r="A61" s="60" t="s">
        <v>695</v>
      </c>
      <c r="B61" s="76"/>
      <c r="C61" s="76"/>
      <c r="D61" s="76"/>
      <c r="E61" s="76"/>
      <c r="F61" s="76"/>
      <c r="G61" s="76"/>
      <c r="H61" s="76"/>
      <c r="I61" s="76"/>
      <c r="J61" s="76">
        <v>6</v>
      </c>
      <c r="K61" s="76"/>
      <c r="L61" s="76"/>
      <c r="M61" s="76"/>
      <c r="N61" s="76">
        <v>24</v>
      </c>
      <c r="O61" s="76"/>
      <c r="P61" s="76"/>
      <c r="Q61" s="76"/>
      <c r="R61" s="76"/>
      <c r="S61" s="76"/>
      <c r="T61" s="22">
        <f t="shared" si="1"/>
        <v>30</v>
      </c>
    </row>
    <row r="62" spans="1:20" ht="12.75">
      <c r="A62" s="12" t="s">
        <v>672</v>
      </c>
      <c r="B62" s="76"/>
      <c r="C62" s="76"/>
      <c r="D62" s="76"/>
      <c r="E62" s="76"/>
      <c r="F62" s="76">
        <v>7</v>
      </c>
      <c r="G62" s="76"/>
      <c r="H62" s="76">
        <v>16</v>
      </c>
      <c r="I62" s="76">
        <v>6</v>
      </c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22">
        <f t="shared" si="1"/>
        <v>29</v>
      </c>
    </row>
    <row r="63" spans="1:20" ht="12.75">
      <c r="A63" s="102" t="s">
        <v>715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>
        <v>29</v>
      </c>
      <c r="M63" s="76"/>
      <c r="N63" s="76"/>
      <c r="O63" s="76"/>
      <c r="P63" s="76"/>
      <c r="Q63" s="76"/>
      <c r="R63" s="76"/>
      <c r="S63" s="76"/>
      <c r="T63" s="22">
        <f t="shared" si="1"/>
        <v>29</v>
      </c>
    </row>
    <row r="64" spans="1:20" ht="12.75">
      <c r="A64" s="93" t="s">
        <v>791</v>
      </c>
      <c r="B64" s="76"/>
      <c r="C64" s="76"/>
      <c r="D64" s="76"/>
      <c r="E64" s="76"/>
      <c r="F64" s="76"/>
      <c r="G64" s="76">
        <v>5</v>
      </c>
      <c r="H64" s="76"/>
      <c r="I64" s="76"/>
      <c r="J64" s="76"/>
      <c r="K64" s="76"/>
      <c r="L64" s="76"/>
      <c r="M64" s="76"/>
      <c r="N64" s="76">
        <v>23</v>
      </c>
      <c r="O64" s="76"/>
      <c r="P64" s="76"/>
      <c r="Q64" s="76"/>
      <c r="R64" s="76"/>
      <c r="S64" s="76"/>
      <c r="T64" s="22">
        <f t="shared" si="1"/>
        <v>28</v>
      </c>
    </row>
    <row r="65" spans="1:20" ht="12.75">
      <c r="A65" s="93" t="s">
        <v>700</v>
      </c>
      <c r="B65" s="76"/>
      <c r="C65" s="76"/>
      <c r="D65" s="76"/>
      <c r="E65" s="76"/>
      <c r="F65" s="76"/>
      <c r="G65" s="76">
        <v>27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22">
        <f t="shared" si="1"/>
        <v>27</v>
      </c>
    </row>
    <row r="66" spans="1:20" ht="12.75">
      <c r="A66" s="102" t="s">
        <v>664</v>
      </c>
      <c r="B66" s="76"/>
      <c r="C66" s="76">
        <v>25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22">
        <f t="shared" si="1"/>
        <v>25</v>
      </c>
    </row>
    <row r="67" spans="1:20" ht="12.75">
      <c r="A67" s="102" t="s">
        <v>617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>
        <v>25</v>
      </c>
      <c r="M67" s="76"/>
      <c r="N67" s="76"/>
      <c r="O67" s="76"/>
      <c r="P67" s="76"/>
      <c r="Q67" s="76"/>
      <c r="R67" s="76"/>
      <c r="S67" s="76"/>
      <c r="T67" s="22">
        <f aca="true" t="shared" si="2" ref="T67:T98">SUM(B67:R67)</f>
        <v>25</v>
      </c>
    </row>
    <row r="68" spans="1:20" ht="12.75">
      <c r="A68" s="20" t="s">
        <v>731</v>
      </c>
      <c r="B68" s="76"/>
      <c r="C68" s="76"/>
      <c r="D68" s="76"/>
      <c r="E68" s="76"/>
      <c r="F68" s="76">
        <v>5</v>
      </c>
      <c r="G68" s="76">
        <v>5</v>
      </c>
      <c r="H68" s="76"/>
      <c r="I68" s="76">
        <v>5</v>
      </c>
      <c r="J68" s="76">
        <v>5</v>
      </c>
      <c r="K68" s="76"/>
      <c r="L68" s="76"/>
      <c r="M68" s="76">
        <v>5</v>
      </c>
      <c r="N68" s="76"/>
      <c r="O68" s="76"/>
      <c r="P68" s="76"/>
      <c r="Q68" s="76"/>
      <c r="R68" s="76"/>
      <c r="S68" s="76"/>
      <c r="T68" s="22">
        <f t="shared" si="2"/>
        <v>25</v>
      </c>
    </row>
    <row r="69" spans="1:20" ht="12.75">
      <c r="A69" s="12" t="s">
        <v>716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>
        <v>25</v>
      </c>
      <c r="S69" s="76"/>
      <c r="T69" s="22">
        <f t="shared" si="2"/>
        <v>25</v>
      </c>
    </row>
    <row r="70" spans="1:20" ht="12.75">
      <c r="A70" s="12" t="s">
        <v>828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>
        <v>24</v>
      </c>
      <c r="N70" s="76"/>
      <c r="O70" s="76"/>
      <c r="P70" s="76"/>
      <c r="Q70" s="76"/>
      <c r="R70" s="76"/>
      <c r="S70" s="76"/>
      <c r="T70" s="22">
        <f t="shared" si="2"/>
        <v>24</v>
      </c>
    </row>
    <row r="71" spans="1:20" ht="12.75">
      <c r="A71" s="105" t="s">
        <v>821</v>
      </c>
      <c r="B71" s="76"/>
      <c r="C71" s="76"/>
      <c r="D71" s="76"/>
      <c r="E71" s="76"/>
      <c r="F71" s="76"/>
      <c r="G71" s="76"/>
      <c r="H71" s="76"/>
      <c r="I71" s="76"/>
      <c r="J71" s="76"/>
      <c r="K71" s="76">
        <v>22</v>
      </c>
      <c r="L71" s="76"/>
      <c r="M71" s="76"/>
      <c r="N71" s="76"/>
      <c r="O71" s="76"/>
      <c r="P71" s="76"/>
      <c r="Q71" s="76"/>
      <c r="R71" s="76"/>
      <c r="S71" s="76"/>
      <c r="T71" s="22">
        <f t="shared" si="2"/>
        <v>22</v>
      </c>
    </row>
    <row r="72" spans="1:20" ht="12.75">
      <c r="A72" s="60" t="s">
        <v>678</v>
      </c>
      <c r="B72" s="76"/>
      <c r="C72" s="76"/>
      <c r="D72" s="76"/>
      <c r="E72" s="76"/>
      <c r="F72" s="76">
        <v>5</v>
      </c>
      <c r="G72" s="76">
        <v>5</v>
      </c>
      <c r="H72" s="76"/>
      <c r="I72" s="76">
        <v>5</v>
      </c>
      <c r="J72" s="76">
        <v>5</v>
      </c>
      <c r="K72" s="76"/>
      <c r="L72" s="76"/>
      <c r="M72" s="76"/>
      <c r="N72" s="76"/>
      <c r="O72" s="76"/>
      <c r="P72" s="76"/>
      <c r="Q72" s="76"/>
      <c r="R72" s="76"/>
      <c r="S72" s="76"/>
      <c r="T72" s="22">
        <f t="shared" si="2"/>
        <v>20</v>
      </c>
    </row>
    <row r="73" spans="1:20" ht="12.75">
      <c r="A73" s="12" t="s">
        <v>718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>
        <v>5</v>
      </c>
      <c r="N73" s="76"/>
      <c r="O73" s="76"/>
      <c r="P73" s="76"/>
      <c r="Q73" s="76"/>
      <c r="R73" s="76">
        <v>15</v>
      </c>
      <c r="S73" s="76"/>
      <c r="T73" s="22">
        <f t="shared" si="2"/>
        <v>20</v>
      </c>
    </row>
    <row r="74" spans="1:20" ht="12.75">
      <c r="A74" s="93" t="s">
        <v>829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>
        <v>17</v>
      </c>
      <c r="N74" s="76"/>
      <c r="O74" s="76"/>
      <c r="P74" s="76"/>
      <c r="Q74" s="76"/>
      <c r="R74" s="76"/>
      <c r="S74" s="76"/>
      <c r="T74" s="22">
        <f t="shared" si="2"/>
        <v>17</v>
      </c>
    </row>
    <row r="75" spans="1:20" ht="12.75">
      <c r="A75" s="12" t="s">
        <v>830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>
        <v>16</v>
      </c>
      <c r="N75" s="76"/>
      <c r="O75" s="76"/>
      <c r="P75" s="76"/>
      <c r="Q75" s="76"/>
      <c r="R75" s="76"/>
      <c r="S75" s="76"/>
      <c r="T75" s="22">
        <f t="shared" si="2"/>
        <v>16</v>
      </c>
    </row>
    <row r="76" spans="1:20" ht="12.75">
      <c r="A76" s="103" t="s">
        <v>709</v>
      </c>
      <c r="B76" s="76"/>
      <c r="C76" s="76"/>
      <c r="D76" s="76"/>
      <c r="E76" s="76"/>
      <c r="F76" s="76">
        <v>5</v>
      </c>
      <c r="G76" s="76">
        <v>5</v>
      </c>
      <c r="H76" s="76"/>
      <c r="I76" s="76">
        <v>5</v>
      </c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22">
        <f t="shared" si="2"/>
        <v>15</v>
      </c>
    </row>
    <row r="77" spans="1:20" ht="12.75">
      <c r="A77" s="12" t="s">
        <v>719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>
        <v>15</v>
      </c>
      <c r="N77" s="76"/>
      <c r="O77" s="76"/>
      <c r="P77" s="76"/>
      <c r="Q77" s="76"/>
      <c r="R77" s="76"/>
      <c r="S77" s="76"/>
      <c r="T77" s="22">
        <f t="shared" si="2"/>
        <v>15</v>
      </c>
    </row>
    <row r="78" spans="1:20" ht="12.75">
      <c r="A78" s="100" t="s">
        <v>812</v>
      </c>
      <c r="B78" s="76"/>
      <c r="C78" s="76"/>
      <c r="D78" s="76"/>
      <c r="E78" s="76"/>
      <c r="F78" s="76">
        <v>13</v>
      </c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22">
        <f t="shared" si="2"/>
        <v>13</v>
      </c>
    </row>
    <row r="79" spans="1:20" ht="12.75">
      <c r="A79" s="12" t="s">
        <v>818</v>
      </c>
      <c r="B79" s="76"/>
      <c r="C79" s="76"/>
      <c r="D79" s="76"/>
      <c r="E79" s="76"/>
      <c r="F79" s="76"/>
      <c r="G79" s="76">
        <v>5</v>
      </c>
      <c r="H79" s="76"/>
      <c r="I79" s="76"/>
      <c r="J79" s="76"/>
      <c r="K79" s="76"/>
      <c r="L79" s="76"/>
      <c r="M79" s="76">
        <v>8</v>
      </c>
      <c r="N79" s="76"/>
      <c r="O79" s="76"/>
      <c r="P79" s="76"/>
      <c r="Q79" s="76"/>
      <c r="R79" s="76"/>
      <c r="S79" s="76"/>
      <c r="T79" s="22">
        <f t="shared" si="2"/>
        <v>13</v>
      </c>
    </row>
    <row r="80" spans="1:20" ht="12.75">
      <c r="A80" s="93" t="s">
        <v>737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>
        <v>11</v>
      </c>
      <c r="N80" s="76"/>
      <c r="O80" s="76"/>
      <c r="P80" s="76"/>
      <c r="Q80" s="76"/>
      <c r="R80" s="76"/>
      <c r="S80" s="76"/>
      <c r="T80" s="22">
        <f t="shared" si="2"/>
        <v>11</v>
      </c>
    </row>
    <row r="81" spans="1:20" ht="12.75">
      <c r="A81" s="102" t="s">
        <v>776</v>
      </c>
      <c r="B81" s="76"/>
      <c r="C81" s="76"/>
      <c r="D81" s="76"/>
      <c r="E81" s="76"/>
      <c r="F81" s="76">
        <v>5</v>
      </c>
      <c r="G81" s="76">
        <v>5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22">
        <f t="shared" si="2"/>
        <v>10</v>
      </c>
    </row>
    <row r="82" spans="1:20" ht="12.75">
      <c r="A82" s="20" t="s">
        <v>701</v>
      </c>
      <c r="B82" s="76"/>
      <c r="C82" s="76"/>
      <c r="D82" s="76"/>
      <c r="E82" s="76"/>
      <c r="F82" s="76">
        <v>5</v>
      </c>
      <c r="G82" s="76">
        <v>5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22">
        <f t="shared" si="2"/>
        <v>10</v>
      </c>
    </row>
    <row r="83" spans="1:20" ht="12.75">
      <c r="A83" s="20" t="s">
        <v>684</v>
      </c>
      <c r="B83" s="76"/>
      <c r="C83" s="76"/>
      <c r="D83" s="76"/>
      <c r="E83" s="76"/>
      <c r="F83" s="76">
        <v>5</v>
      </c>
      <c r="G83" s="76"/>
      <c r="H83" s="76"/>
      <c r="I83" s="76">
        <v>5</v>
      </c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22">
        <f t="shared" si="2"/>
        <v>10</v>
      </c>
    </row>
    <row r="84" spans="1:20" ht="12.75">
      <c r="A84" s="105" t="s">
        <v>774</v>
      </c>
      <c r="B84" s="76"/>
      <c r="C84" s="76"/>
      <c r="D84" s="76"/>
      <c r="E84" s="76"/>
      <c r="F84" s="76">
        <v>5</v>
      </c>
      <c r="G84" s="76"/>
      <c r="H84" s="76"/>
      <c r="I84" s="76"/>
      <c r="J84" s="76"/>
      <c r="K84" s="76"/>
      <c r="L84" s="76"/>
      <c r="M84" s="76">
        <v>5</v>
      </c>
      <c r="N84" s="76"/>
      <c r="O84" s="76"/>
      <c r="P84" s="76"/>
      <c r="Q84" s="76"/>
      <c r="R84" s="76"/>
      <c r="S84" s="76"/>
      <c r="T84" s="22">
        <f t="shared" si="2"/>
        <v>10</v>
      </c>
    </row>
    <row r="85" spans="1:20" ht="12.75">
      <c r="A85" s="93" t="s">
        <v>741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>
        <v>9</v>
      </c>
      <c r="N85" s="76"/>
      <c r="O85" s="76"/>
      <c r="P85" s="76"/>
      <c r="Q85" s="96"/>
      <c r="R85" s="76"/>
      <c r="S85" s="96"/>
      <c r="T85" s="22">
        <f t="shared" si="2"/>
        <v>9</v>
      </c>
    </row>
    <row r="86" spans="1:20" ht="12.75">
      <c r="A86" s="12" t="s">
        <v>783</v>
      </c>
      <c r="B86" s="76"/>
      <c r="C86" s="76"/>
      <c r="D86" s="76"/>
      <c r="E86" s="76"/>
      <c r="F86" s="76">
        <v>5</v>
      </c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9">
        <f t="shared" si="2"/>
        <v>5</v>
      </c>
    </row>
    <row r="87" spans="1:20" ht="12.75">
      <c r="A87" s="93" t="s">
        <v>764</v>
      </c>
      <c r="B87" s="76"/>
      <c r="C87" s="76"/>
      <c r="D87" s="76"/>
      <c r="E87" s="76"/>
      <c r="F87" s="76">
        <v>5</v>
      </c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22">
        <f t="shared" si="2"/>
        <v>5</v>
      </c>
    </row>
    <row r="88" spans="1:20" ht="12.75">
      <c r="A88" s="102" t="s">
        <v>680</v>
      </c>
      <c r="B88" s="76"/>
      <c r="C88" s="76"/>
      <c r="D88" s="76"/>
      <c r="E88" s="76"/>
      <c r="F88" s="76">
        <v>5</v>
      </c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22">
        <f t="shared" si="2"/>
        <v>5</v>
      </c>
    </row>
    <row r="89" spans="1:20" ht="12.75">
      <c r="A89" s="93" t="s">
        <v>795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>
        <v>5</v>
      </c>
      <c r="N89" s="76"/>
      <c r="O89" s="76"/>
      <c r="P89" s="76"/>
      <c r="Q89" s="76"/>
      <c r="R89" s="76"/>
      <c r="S89" s="76"/>
      <c r="T89" s="22">
        <f t="shared" si="2"/>
        <v>5</v>
      </c>
    </row>
    <row r="90" spans="1:20" ht="12.75">
      <c r="A90" s="12" t="s">
        <v>685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>
        <v>5</v>
      </c>
      <c r="N90" s="76"/>
      <c r="O90" s="76"/>
      <c r="P90" s="76"/>
      <c r="Q90" s="76"/>
      <c r="R90" s="76"/>
      <c r="S90" s="76"/>
      <c r="T90" s="22">
        <f t="shared" si="2"/>
        <v>5</v>
      </c>
    </row>
    <row r="91" spans="1:20" ht="12.75">
      <c r="A91" s="93" t="s">
        <v>627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>
        <v>5</v>
      </c>
      <c r="N91" s="76"/>
      <c r="O91" s="76"/>
      <c r="P91" s="76"/>
      <c r="Q91" s="76"/>
      <c r="R91" s="76"/>
      <c r="S91" s="76"/>
      <c r="T91" s="22">
        <f t="shared" si="2"/>
        <v>5</v>
      </c>
    </row>
    <row r="92" spans="1:20" ht="12.75">
      <c r="A92" s="93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22">
        <f t="shared" si="2"/>
        <v>0</v>
      </c>
    </row>
    <row r="93" spans="1:20" ht="12.75">
      <c r="A93" s="12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22">
        <f t="shared" si="2"/>
        <v>0</v>
      </c>
    </row>
    <row r="94" spans="1:20" ht="12.75">
      <c r="A94" s="93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22">
        <f t="shared" si="2"/>
        <v>0</v>
      </c>
    </row>
    <row r="95" spans="1:20" ht="12.75">
      <c r="A95" s="93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96"/>
      <c r="R95" s="96"/>
      <c r="S95" s="96"/>
      <c r="T95" s="22">
        <f t="shared" si="2"/>
        <v>0</v>
      </c>
    </row>
    <row r="96" spans="1:20" ht="12.75">
      <c r="A96" s="12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22">
        <f t="shared" si="2"/>
        <v>0</v>
      </c>
    </row>
    <row r="97" spans="1:20" ht="12.75">
      <c r="A97" s="93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9">
        <f t="shared" si="2"/>
        <v>0</v>
      </c>
    </row>
    <row r="98" spans="1:20" ht="12.75">
      <c r="A98" s="93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22">
        <f t="shared" si="2"/>
        <v>0</v>
      </c>
    </row>
    <row r="99" spans="1:20" ht="12.75">
      <c r="A99" s="12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22">
        <f aca="true" t="shared" si="3" ref="T99:T110">SUM(B99:R99)</f>
        <v>0</v>
      </c>
    </row>
    <row r="100" spans="1:20" ht="12.75">
      <c r="A100" s="12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22">
        <f t="shared" si="3"/>
        <v>0</v>
      </c>
    </row>
    <row r="101" spans="1:20" ht="12.75">
      <c r="A101" s="93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22">
        <f t="shared" si="3"/>
        <v>0</v>
      </c>
    </row>
    <row r="102" spans="1:20" ht="12.75">
      <c r="A102" s="12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22">
        <f t="shared" si="3"/>
        <v>0</v>
      </c>
    </row>
    <row r="103" spans="1:20" ht="12.75">
      <c r="A103" s="12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9">
        <f t="shared" si="3"/>
        <v>0</v>
      </c>
    </row>
    <row r="104" spans="1:20" ht="12.75">
      <c r="A104" s="93"/>
      <c r="B104" s="76"/>
      <c r="C104" s="76"/>
      <c r="D104" s="76"/>
      <c r="E104" s="76"/>
      <c r="F104" s="76"/>
      <c r="G104" s="75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22">
        <f t="shared" si="3"/>
        <v>0</v>
      </c>
    </row>
    <row r="105" spans="1:20" ht="12.75">
      <c r="A105" s="12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22">
        <f t="shared" si="3"/>
        <v>0</v>
      </c>
    </row>
    <row r="106" spans="1:20" ht="12.75">
      <c r="A106" s="93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22">
        <f t="shared" si="3"/>
        <v>0</v>
      </c>
    </row>
    <row r="107" spans="1:20" ht="12.75">
      <c r="A107" s="12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22">
        <f t="shared" si="3"/>
        <v>0</v>
      </c>
    </row>
    <row r="108" spans="1:20" ht="12.75">
      <c r="A108" s="93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22">
        <f t="shared" si="3"/>
        <v>0</v>
      </c>
    </row>
    <row r="109" spans="1:20" ht="12.75">
      <c r="A109" s="12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22">
        <f t="shared" si="3"/>
        <v>0</v>
      </c>
    </row>
    <row r="110" spans="1:20" ht="12.75">
      <c r="A110" s="12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22">
        <f t="shared" si="3"/>
        <v>0</v>
      </c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</sheetData>
  <sheetProtection/>
  <mergeCells count="5">
    <mergeCell ref="U29:V29"/>
    <mergeCell ref="U25:V25"/>
    <mergeCell ref="U26:V26"/>
    <mergeCell ref="U27:V27"/>
    <mergeCell ref="U28:V28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20.140625" style="83" customWidth="1"/>
    <col min="2" max="8" width="5.7109375" style="0" customWidth="1"/>
    <col min="9" max="9" width="5.7109375" style="75" customWidth="1"/>
    <col min="10" max="20" width="5.7109375" style="0" customWidth="1"/>
  </cols>
  <sheetData>
    <row r="1" spans="1:21" ht="202.5">
      <c r="A1" s="69">
        <v>2010</v>
      </c>
      <c r="B1" s="8" t="s">
        <v>575</v>
      </c>
      <c r="C1" s="8" t="s">
        <v>576</v>
      </c>
      <c r="D1" s="8" t="s">
        <v>800</v>
      </c>
      <c r="E1" s="8" t="s">
        <v>801</v>
      </c>
      <c r="F1" s="8" t="s">
        <v>748</v>
      </c>
      <c r="G1" s="8" t="s">
        <v>745</v>
      </c>
      <c r="H1" s="8" t="s">
        <v>278</v>
      </c>
      <c r="I1" s="8" t="s">
        <v>744</v>
      </c>
      <c r="J1" s="8" t="s">
        <v>743</v>
      </c>
      <c r="K1" s="8" t="s">
        <v>280</v>
      </c>
      <c r="L1" s="8" t="s">
        <v>802</v>
      </c>
      <c r="M1" s="8" t="s">
        <v>283</v>
      </c>
      <c r="N1" s="8" t="s">
        <v>534</v>
      </c>
      <c r="O1" s="8" t="s">
        <v>571</v>
      </c>
      <c r="P1" s="8" t="s">
        <v>287</v>
      </c>
      <c r="Q1" s="8" t="s">
        <v>572</v>
      </c>
      <c r="R1" s="8" t="s">
        <v>803</v>
      </c>
      <c r="S1" s="10"/>
      <c r="T1" s="8" t="s">
        <v>17</v>
      </c>
      <c r="U1" s="68" t="s">
        <v>546</v>
      </c>
    </row>
    <row r="2" spans="1:20" ht="12.75">
      <c r="A2" s="79"/>
      <c r="B2" s="11"/>
      <c r="C2" s="11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</row>
    <row r="3" spans="1:22" s="85" customFormat="1" ht="12.75">
      <c r="A3" s="98" t="s">
        <v>613</v>
      </c>
      <c r="B3" s="76"/>
      <c r="C3" s="76">
        <v>29</v>
      </c>
      <c r="D3" s="76">
        <v>29</v>
      </c>
      <c r="E3" s="76">
        <v>29</v>
      </c>
      <c r="F3" s="76">
        <v>19</v>
      </c>
      <c r="G3" s="76">
        <v>23</v>
      </c>
      <c r="H3" s="76">
        <v>26</v>
      </c>
      <c r="I3" s="76">
        <v>21</v>
      </c>
      <c r="J3" s="76">
        <v>24</v>
      </c>
      <c r="K3" s="76"/>
      <c r="L3" s="76">
        <v>28</v>
      </c>
      <c r="M3" s="76"/>
      <c r="N3" s="76">
        <v>29</v>
      </c>
      <c r="O3" s="76">
        <v>28</v>
      </c>
      <c r="P3" s="76">
        <v>30</v>
      </c>
      <c r="Q3" s="76">
        <v>29</v>
      </c>
      <c r="R3" s="76">
        <v>27</v>
      </c>
      <c r="S3" s="76"/>
      <c r="T3" s="76">
        <f aca="true" t="shared" si="0" ref="T3:T43">SUM(B3:R3)</f>
        <v>371</v>
      </c>
      <c r="U3" s="61" t="s">
        <v>539</v>
      </c>
      <c r="V3" s="66"/>
    </row>
    <row r="4" spans="1:22" s="85" customFormat="1" ht="12.75">
      <c r="A4" s="80" t="s">
        <v>711</v>
      </c>
      <c r="B4" s="76"/>
      <c r="C4" s="76">
        <v>30</v>
      </c>
      <c r="D4" s="76"/>
      <c r="E4" s="76">
        <v>28</v>
      </c>
      <c r="F4" s="76">
        <v>18</v>
      </c>
      <c r="G4" s="76">
        <v>22</v>
      </c>
      <c r="H4" s="76">
        <v>28</v>
      </c>
      <c r="I4" s="76"/>
      <c r="J4" s="76">
        <v>22</v>
      </c>
      <c r="K4" s="76">
        <v>29</v>
      </c>
      <c r="L4" s="76">
        <v>27</v>
      </c>
      <c r="M4" s="76">
        <v>23</v>
      </c>
      <c r="N4" s="76"/>
      <c r="O4" s="76"/>
      <c r="P4" s="76">
        <v>29</v>
      </c>
      <c r="Q4" s="76"/>
      <c r="R4" s="76">
        <v>25</v>
      </c>
      <c r="S4" s="76"/>
      <c r="T4" s="76">
        <f t="shared" si="0"/>
        <v>281</v>
      </c>
      <c r="U4" s="61" t="s">
        <v>540</v>
      </c>
      <c r="V4" s="66"/>
    </row>
    <row r="5" spans="1:22" s="85" customFormat="1" ht="12.75">
      <c r="A5" s="82" t="s">
        <v>581</v>
      </c>
      <c r="B5" s="76"/>
      <c r="C5" s="76"/>
      <c r="D5" s="76"/>
      <c r="E5" s="76"/>
      <c r="F5" s="76">
        <v>21</v>
      </c>
      <c r="G5" s="76">
        <v>24</v>
      </c>
      <c r="H5" s="76"/>
      <c r="I5" s="76">
        <v>22</v>
      </c>
      <c r="J5" s="76">
        <v>25</v>
      </c>
      <c r="K5" s="76"/>
      <c r="L5" s="76">
        <v>29</v>
      </c>
      <c r="M5" s="76">
        <v>27</v>
      </c>
      <c r="N5" s="76"/>
      <c r="O5" s="76">
        <v>27</v>
      </c>
      <c r="P5" s="76"/>
      <c r="Q5" s="76">
        <v>30</v>
      </c>
      <c r="R5" s="76">
        <v>28</v>
      </c>
      <c r="S5" s="76"/>
      <c r="T5" s="76">
        <f t="shared" si="0"/>
        <v>233</v>
      </c>
      <c r="U5" s="61" t="s">
        <v>541</v>
      </c>
      <c r="V5" s="66"/>
    </row>
    <row r="6" spans="1:22" s="110" customFormat="1" ht="12.75">
      <c r="A6" s="106" t="s">
        <v>611</v>
      </c>
      <c r="B6" s="107"/>
      <c r="C6" s="107"/>
      <c r="D6" s="107">
        <v>28</v>
      </c>
      <c r="E6" s="107"/>
      <c r="F6" s="107">
        <v>14</v>
      </c>
      <c r="G6" s="107">
        <v>19</v>
      </c>
      <c r="H6" s="107">
        <v>25</v>
      </c>
      <c r="I6" s="107">
        <v>18</v>
      </c>
      <c r="J6" s="107">
        <v>21</v>
      </c>
      <c r="K6" s="107">
        <v>28</v>
      </c>
      <c r="L6" s="107">
        <v>24</v>
      </c>
      <c r="M6" s="107">
        <v>22</v>
      </c>
      <c r="N6" s="107"/>
      <c r="O6" s="107"/>
      <c r="P6" s="107">
        <v>27</v>
      </c>
      <c r="Q6" s="107"/>
      <c r="R6" s="107"/>
      <c r="S6" s="107"/>
      <c r="T6" s="107">
        <f t="shared" si="0"/>
        <v>226</v>
      </c>
      <c r="U6" s="61"/>
      <c r="V6" s="109"/>
    </row>
    <row r="7" spans="1:21" s="110" customFormat="1" ht="12.75">
      <c r="A7" s="99" t="s">
        <v>639</v>
      </c>
      <c r="B7" s="107"/>
      <c r="C7" s="107"/>
      <c r="D7" s="107"/>
      <c r="E7" s="107">
        <v>27</v>
      </c>
      <c r="F7" s="107">
        <v>17</v>
      </c>
      <c r="G7" s="107">
        <v>21</v>
      </c>
      <c r="H7" s="107">
        <v>27</v>
      </c>
      <c r="I7" s="107">
        <v>20</v>
      </c>
      <c r="J7" s="107">
        <v>23</v>
      </c>
      <c r="K7" s="107">
        <v>30</v>
      </c>
      <c r="L7" s="107">
        <v>26</v>
      </c>
      <c r="M7" s="107">
        <v>26</v>
      </c>
      <c r="N7" s="107"/>
      <c r="O7" s="107"/>
      <c r="P7" s="107"/>
      <c r="Q7" s="107"/>
      <c r="R7" s="107"/>
      <c r="S7" s="107"/>
      <c r="T7" s="107">
        <f t="shared" si="0"/>
        <v>217</v>
      </c>
      <c r="U7" s="61"/>
    </row>
    <row r="8" spans="1:21" s="85" customFormat="1" ht="12.75">
      <c r="A8" s="91" t="s">
        <v>579</v>
      </c>
      <c r="B8" s="76"/>
      <c r="C8" s="76"/>
      <c r="D8" s="76"/>
      <c r="E8" s="76"/>
      <c r="F8" s="76">
        <v>28</v>
      </c>
      <c r="G8" s="76">
        <v>29</v>
      </c>
      <c r="H8" s="76"/>
      <c r="I8" s="76">
        <v>29</v>
      </c>
      <c r="J8" s="76">
        <v>29</v>
      </c>
      <c r="K8" s="76"/>
      <c r="L8" s="76">
        <v>30</v>
      </c>
      <c r="M8" s="76"/>
      <c r="N8" s="76"/>
      <c r="O8" s="76">
        <v>30</v>
      </c>
      <c r="P8" s="76"/>
      <c r="Q8" s="76"/>
      <c r="R8" s="76">
        <v>30</v>
      </c>
      <c r="S8" s="76"/>
      <c r="T8" s="76">
        <f t="shared" si="0"/>
        <v>205</v>
      </c>
      <c r="U8" s="61"/>
    </row>
    <row r="9" spans="1:20" s="110" customFormat="1" ht="12.75">
      <c r="A9" s="99" t="s">
        <v>580</v>
      </c>
      <c r="B9" s="107"/>
      <c r="C9" s="107"/>
      <c r="D9" s="107"/>
      <c r="E9" s="107">
        <v>30</v>
      </c>
      <c r="F9" s="107">
        <v>26</v>
      </c>
      <c r="G9" s="107"/>
      <c r="H9" s="107">
        <v>30</v>
      </c>
      <c r="I9" s="107">
        <v>27</v>
      </c>
      <c r="J9" s="107">
        <v>27</v>
      </c>
      <c r="K9" s="107"/>
      <c r="L9" s="107"/>
      <c r="M9" s="107"/>
      <c r="N9" s="107"/>
      <c r="O9" s="107"/>
      <c r="P9" s="107"/>
      <c r="Q9" s="107"/>
      <c r="R9" s="107"/>
      <c r="S9" s="107"/>
      <c r="T9" s="107">
        <f t="shared" si="0"/>
        <v>140</v>
      </c>
    </row>
    <row r="10" spans="1:20" s="110" customFormat="1" ht="12.75">
      <c r="A10" s="99" t="s">
        <v>643</v>
      </c>
      <c r="B10" s="107"/>
      <c r="C10" s="107"/>
      <c r="D10" s="107"/>
      <c r="E10" s="107"/>
      <c r="F10" s="107">
        <v>16</v>
      </c>
      <c r="G10" s="107"/>
      <c r="H10" s="107">
        <v>24</v>
      </c>
      <c r="I10" s="107">
        <v>19</v>
      </c>
      <c r="J10" s="107">
        <v>19</v>
      </c>
      <c r="K10" s="107">
        <v>27</v>
      </c>
      <c r="L10" s="107"/>
      <c r="M10" s="107"/>
      <c r="N10" s="107"/>
      <c r="O10" s="107"/>
      <c r="P10" s="107"/>
      <c r="Q10" s="107"/>
      <c r="R10" s="107">
        <v>26</v>
      </c>
      <c r="S10" s="107"/>
      <c r="T10" s="107">
        <f t="shared" si="0"/>
        <v>131</v>
      </c>
    </row>
    <row r="11" spans="1:21" s="110" customFormat="1" ht="12.75">
      <c r="A11" s="111" t="s">
        <v>690</v>
      </c>
      <c r="B11" s="107"/>
      <c r="C11" s="107"/>
      <c r="D11" s="107"/>
      <c r="E11" s="107"/>
      <c r="F11" s="107">
        <v>23</v>
      </c>
      <c r="G11" s="107">
        <v>25</v>
      </c>
      <c r="H11" s="107">
        <v>29</v>
      </c>
      <c r="I11" s="107">
        <v>25</v>
      </c>
      <c r="J11" s="107">
        <v>26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>
        <f t="shared" si="0"/>
        <v>128</v>
      </c>
      <c r="U11" s="108"/>
    </row>
    <row r="12" spans="1:20" s="112" customFormat="1" ht="12.75">
      <c r="A12" s="106" t="s">
        <v>633</v>
      </c>
      <c r="B12" s="107"/>
      <c r="C12" s="107"/>
      <c r="D12" s="107"/>
      <c r="E12" s="107"/>
      <c r="F12" s="107">
        <v>30</v>
      </c>
      <c r="G12" s="107">
        <v>30</v>
      </c>
      <c r="H12" s="107"/>
      <c r="I12" s="107">
        <v>30</v>
      </c>
      <c r="J12" s="107">
        <v>30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>
        <f t="shared" si="0"/>
        <v>120</v>
      </c>
    </row>
    <row r="13" spans="1:21" s="85" customFormat="1" ht="12.75">
      <c r="A13" s="104" t="s">
        <v>651</v>
      </c>
      <c r="B13" s="76"/>
      <c r="C13" s="76">
        <v>27</v>
      </c>
      <c r="D13" s="76"/>
      <c r="E13" s="76">
        <v>26</v>
      </c>
      <c r="F13" s="76">
        <v>11</v>
      </c>
      <c r="G13" s="76">
        <v>18</v>
      </c>
      <c r="H13" s="76"/>
      <c r="I13" s="76"/>
      <c r="J13" s="76"/>
      <c r="K13" s="76"/>
      <c r="L13" s="76">
        <v>23</v>
      </c>
      <c r="M13" s="76">
        <v>11</v>
      </c>
      <c r="N13" s="76"/>
      <c r="O13" s="76"/>
      <c r="P13" s="76"/>
      <c r="Q13" s="76"/>
      <c r="R13" s="76"/>
      <c r="S13" s="76"/>
      <c r="T13" s="76">
        <f t="shared" si="0"/>
        <v>116</v>
      </c>
      <c r="U13" s="61" t="s">
        <v>544</v>
      </c>
    </row>
    <row r="14" spans="1:20" s="110" customFormat="1" ht="12.75">
      <c r="A14" s="99" t="s">
        <v>636</v>
      </c>
      <c r="B14" s="107"/>
      <c r="C14" s="107"/>
      <c r="D14" s="107"/>
      <c r="E14" s="107"/>
      <c r="F14" s="107">
        <v>27</v>
      </c>
      <c r="G14" s="107">
        <v>28</v>
      </c>
      <c r="H14" s="107"/>
      <c r="I14" s="107">
        <v>28</v>
      </c>
      <c r="J14" s="107">
        <v>28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>
        <f t="shared" si="0"/>
        <v>111</v>
      </c>
    </row>
    <row r="15" spans="1:20" s="112" customFormat="1" ht="12.75">
      <c r="A15" s="99" t="s">
        <v>640</v>
      </c>
      <c r="B15" s="107"/>
      <c r="C15" s="107"/>
      <c r="D15" s="107"/>
      <c r="E15" s="107"/>
      <c r="F15" s="107">
        <v>25</v>
      </c>
      <c r="G15" s="107">
        <v>27</v>
      </c>
      <c r="H15" s="107"/>
      <c r="I15" s="107">
        <v>23</v>
      </c>
      <c r="J15" s="107"/>
      <c r="K15" s="107"/>
      <c r="L15" s="107"/>
      <c r="M15" s="107"/>
      <c r="N15" s="107"/>
      <c r="O15" s="107"/>
      <c r="P15" s="107"/>
      <c r="Q15" s="107"/>
      <c r="R15" s="107">
        <v>29</v>
      </c>
      <c r="S15" s="107"/>
      <c r="T15" s="107">
        <f t="shared" si="0"/>
        <v>104</v>
      </c>
    </row>
    <row r="16" spans="1:20" s="110" customFormat="1" ht="12.75">
      <c r="A16" s="111" t="s">
        <v>789</v>
      </c>
      <c r="B16" s="107"/>
      <c r="C16" s="107"/>
      <c r="D16" s="107"/>
      <c r="E16" s="107"/>
      <c r="F16" s="107"/>
      <c r="G16" s="107"/>
      <c r="H16" s="107">
        <v>22</v>
      </c>
      <c r="I16" s="107"/>
      <c r="J16" s="107"/>
      <c r="K16" s="107"/>
      <c r="L16" s="107"/>
      <c r="M16" s="107"/>
      <c r="N16" s="107">
        <v>28</v>
      </c>
      <c r="O16" s="107"/>
      <c r="P16" s="107">
        <v>25</v>
      </c>
      <c r="Q16" s="107"/>
      <c r="R16" s="107">
        <v>24</v>
      </c>
      <c r="S16" s="107"/>
      <c r="T16" s="107">
        <f t="shared" si="0"/>
        <v>99</v>
      </c>
    </row>
    <row r="17" spans="1:20" s="85" customFormat="1" ht="12.75">
      <c r="A17" s="80" t="s">
        <v>614</v>
      </c>
      <c r="B17" s="76"/>
      <c r="C17" s="76"/>
      <c r="D17" s="76"/>
      <c r="E17" s="76"/>
      <c r="F17" s="76"/>
      <c r="G17" s="76"/>
      <c r="H17" s="76"/>
      <c r="I17" s="76">
        <v>16</v>
      </c>
      <c r="J17" s="76"/>
      <c r="K17" s="76"/>
      <c r="L17" s="76"/>
      <c r="M17" s="76">
        <v>21</v>
      </c>
      <c r="N17" s="76"/>
      <c r="O17" s="76">
        <v>25</v>
      </c>
      <c r="P17" s="76">
        <v>26</v>
      </c>
      <c r="Q17" s="76"/>
      <c r="R17" s="76"/>
      <c r="S17" s="76"/>
      <c r="T17" s="76">
        <f t="shared" si="0"/>
        <v>88</v>
      </c>
    </row>
    <row r="18" spans="1:22" s="110" customFormat="1" ht="12.75">
      <c r="A18" s="111" t="s">
        <v>808</v>
      </c>
      <c r="B18" s="107"/>
      <c r="C18" s="107"/>
      <c r="D18" s="107"/>
      <c r="E18" s="107"/>
      <c r="F18" s="107">
        <v>24</v>
      </c>
      <c r="G18" s="107">
        <v>26</v>
      </c>
      <c r="H18" s="107"/>
      <c r="I18" s="107">
        <v>26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>
        <f t="shared" si="0"/>
        <v>76</v>
      </c>
      <c r="U18" s="339" t="s">
        <v>457</v>
      </c>
      <c r="V18" s="340"/>
    </row>
    <row r="19" spans="1:22" s="110" customFormat="1" ht="12.75">
      <c r="A19" s="99" t="s">
        <v>755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>
        <v>19</v>
      </c>
      <c r="N19" s="107"/>
      <c r="O19" s="107">
        <v>26</v>
      </c>
      <c r="P19" s="107"/>
      <c r="Q19" s="107">
        <v>28</v>
      </c>
      <c r="R19" s="107"/>
      <c r="S19" s="107"/>
      <c r="T19" s="107">
        <f t="shared" si="0"/>
        <v>73</v>
      </c>
      <c r="U19" s="113"/>
      <c r="V19" s="114"/>
    </row>
    <row r="20" spans="1:22" s="110" customFormat="1" ht="12.75">
      <c r="A20" s="99" t="s">
        <v>817</v>
      </c>
      <c r="B20" s="107"/>
      <c r="C20" s="107"/>
      <c r="D20" s="107"/>
      <c r="E20" s="107"/>
      <c r="F20" s="107"/>
      <c r="G20" s="107">
        <v>17</v>
      </c>
      <c r="H20" s="107">
        <v>23</v>
      </c>
      <c r="I20" s="107">
        <v>13</v>
      </c>
      <c r="J20" s="107">
        <v>17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>
        <f t="shared" si="0"/>
        <v>70</v>
      </c>
      <c r="U20" s="341" t="s">
        <v>454</v>
      </c>
      <c r="V20" s="338"/>
    </row>
    <row r="21" spans="1:22" s="110" customFormat="1" ht="12.75">
      <c r="A21" s="99" t="s">
        <v>806</v>
      </c>
      <c r="B21" s="107"/>
      <c r="C21" s="107"/>
      <c r="D21" s="107">
        <v>30</v>
      </c>
      <c r="E21" s="107"/>
      <c r="F21" s="107">
        <v>22</v>
      </c>
      <c r="G21" s="107"/>
      <c r="H21" s="107"/>
      <c r="I21" s="107"/>
      <c r="J21" s="107"/>
      <c r="K21" s="107"/>
      <c r="L21" s="107"/>
      <c r="M21" s="107">
        <v>16</v>
      </c>
      <c r="N21" s="107"/>
      <c r="O21" s="107"/>
      <c r="P21" s="107"/>
      <c r="Q21" s="107"/>
      <c r="R21" s="107"/>
      <c r="S21" s="107"/>
      <c r="T21" s="107">
        <f t="shared" si="0"/>
        <v>68</v>
      </c>
      <c r="U21" s="342" t="s">
        <v>455</v>
      </c>
      <c r="V21" s="343"/>
    </row>
    <row r="22" spans="1:22" s="110" customFormat="1" ht="12.75">
      <c r="A22" s="106" t="s">
        <v>703</v>
      </c>
      <c r="B22" s="107"/>
      <c r="C22" s="107"/>
      <c r="D22" s="107"/>
      <c r="E22" s="107"/>
      <c r="F22" s="107">
        <v>20</v>
      </c>
      <c r="G22" s="107"/>
      <c r="H22" s="107"/>
      <c r="I22" s="107">
        <v>24</v>
      </c>
      <c r="J22" s="107"/>
      <c r="K22" s="107"/>
      <c r="L22" s="107"/>
      <c r="M22" s="107">
        <v>24</v>
      </c>
      <c r="N22" s="107"/>
      <c r="O22" s="107"/>
      <c r="P22" s="107"/>
      <c r="Q22" s="107"/>
      <c r="R22" s="107"/>
      <c r="S22" s="107"/>
      <c r="T22" s="107">
        <f t="shared" si="0"/>
        <v>68</v>
      </c>
      <c r="U22" s="337" t="s">
        <v>456</v>
      </c>
      <c r="V22" s="338"/>
    </row>
    <row r="23" spans="1:21" s="112" customFormat="1" ht="12.75">
      <c r="A23" s="99" t="s">
        <v>809</v>
      </c>
      <c r="B23" s="107"/>
      <c r="C23" s="107"/>
      <c r="D23" s="107"/>
      <c r="E23" s="107"/>
      <c r="F23" s="107">
        <v>15</v>
      </c>
      <c r="G23" s="107"/>
      <c r="H23" s="107"/>
      <c r="I23" s="107">
        <v>17</v>
      </c>
      <c r="J23" s="107">
        <v>16</v>
      </c>
      <c r="K23" s="107"/>
      <c r="L23" s="107"/>
      <c r="M23" s="107">
        <v>17</v>
      </c>
      <c r="N23" s="107"/>
      <c r="O23" s="107"/>
      <c r="P23" s="107"/>
      <c r="Q23" s="107"/>
      <c r="R23" s="107"/>
      <c r="S23" s="107"/>
      <c r="T23" s="107">
        <f t="shared" si="0"/>
        <v>65</v>
      </c>
      <c r="U23" s="115"/>
    </row>
    <row r="24" spans="1:22" s="112" customFormat="1" ht="12.75">
      <c r="A24" s="99" t="s">
        <v>810</v>
      </c>
      <c r="B24" s="107"/>
      <c r="C24" s="107"/>
      <c r="D24" s="107"/>
      <c r="E24" s="107"/>
      <c r="F24" s="107">
        <v>13</v>
      </c>
      <c r="G24" s="107">
        <v>16</v>
      </c>
      <c r="H24" s="107"/>
      <c r="I24" s="107">
        <v>15</v>
      </c>
      <c r="J24" s="107">
        <v>20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>
        <f t="shared" si="0"/>
        <v>64</v>
      </c>
      <c r="U24" s="116"/>
      <c r="V24" s="117" t="s">
        <v>463</v>
      </c>
    </row>
    <row r="25" spans="1:22" s="112" customFormat="1" ht="12.75">
      <c r="A25" s="99" t="s">
        <v>819</v>
      </c>
      <c r="B25" s="107"/>
      <c r="C25" s="107"/>
      <c r="D25" s="107"/>
      <c r="E25" s="107"/>
      <c r="F25" s="107">
        <v>10</v>
      </c>
      <c r="G25" s="107">
        <v>14</v>
      </c>
      <c r="H25" s="107"/>
      <c r="I25" s="107">
        <v>14</v>
      </c>
      <c r="J25" s="107">
        <v>18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>
        <f t="shared" si="0"/>
        <v>56</v>
      </c>
      <c r="U25" s="118"/>
      <c r="V25" s="119" t="s">
        <v>574</v>
      </c>
    </row>
    <row r="26" spans="1:22" s="112" customFormat="1" ht="12.75">
      <c r="A26" s="99" t="s">
        <v>824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>
        <v>28</v>
      </c>
      <c r="N26" s="107"/>
      <c r="O26" s="107"/>
      <c r="P26" s="107">
        <v>28</v>
      </c>
      <c r="Q26" s="107"/>
      <c r="R26" s="107"/>
      <c r="S26" s="107"/>
      <c r="T26" s="107">
        <f t="shared" si="0"/>
        <v>56</v>
      </c>
      <c r="U26" s="118"/>
      <c r="V26" s="119"/>
    </row>
    <row r="27" spans="1:22" s="112" customFormat="1" ht="12.75">
      <c r="A27" s="99" t="s">
        <v>713</v>
      </c>
      <c r="B27" s="107"/>
      <c r="C27" s="107"/>
      <c r="D27" s="107"/>
      <c r="E27" s="107"/>
      <c r="F27" s="107">
        <v>12</v>
      </c>
      <c r="G27" s="107">
        <v>15</v>
      </c>
      <c r="H27" s="107"/>
      <c r="I27" s="107">
        <v>12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>
        <f t="shared" si="0"/>
        <v>39</v>
      </c>
      <c r="V27" s="119"/>
    </row>
    <row r="28" spans="1:20" s="112" customFormat="1" ht="12.75">
      <c r="A28" s="111" t="s">
        <v>816</v>
      </c>
      <c r="B28" s="107"/>
      <c r="C28" s="107"/>
      <c r="D28" s="107"/>
      <c r="E28" s="107"/>
      <c r="F28" s="107"/>
      <c r="G28" s="107">
        <v>20</v>
      </c>
      <c r="H28" s="107"/>
      <c r="I28" s="107"/>
      <c r="J28" s="107"/>
      <c r="K28" s="107"/>
      <c r="L28" s="107"/>
      <c r="M28" s="107">
        <v>13</v>
      </c>
      <c r="N28" s="107"/>
      <c r="O28" s="107"/>
      <c r="P28" s="107"/>
      <c r="Q28" s="107"/>
      <c r="R28" s="107"/>
      <c r="S28" s="107"/>
      <c r="T28" s="107">
        <f t="shared" si="0"/>
        <v>33</v>
      </c>
    </row>
    <row r="29" spans="1:21" s="112" customFormat="1" ht="12.75">
      <c r="A29" s="99" t="s">
        <v>786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>
        <v>30</v>
      </c>
      <c r="O29" s="107"/>
      <c r="P29" s="107"/>
      <c r="Q29" s="107"/>
      <c r="R29" s="107"/>
      <c r="S29" s="107"/>
      <c r="T29" s="107">
        <f t="shared" si="0"/>
        <v>30</v>
      </c>
      <c r="U29" s="118"/>
    </row>
    <row r="30" spans="1:20" s="112" customFormat="1" ht="12.75">
      <c r="A30" s="111" t="s">
        <v>822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>
        <v>30</v>
      </c>
      <c r="N30" s="107"/>
      <c r="O30" s="107"/>
      <c r="P30" s="107"/>
      <c r="Q30" s="107"/>
      <c r="R30" s="107"/>
      <c r="S30" s="107"/>
      <c r="T30" s="107">
        <f t="shared" si="0"/>
        <v>30</v>
      </c>
    </row>
    <row r="31" spans="1:20" s="112" customFormat="1" ht="12.75">
      <c r="A31" s="99" t="s">
        <v>635</v>
      </c>
      <c r="B31" s="107"/>
      <c r="C31" s="107"/>
      <c r="D31" s="107"/>
      <c r="E31" s="107"/>
      <c r="F31" s="107">
        <v>29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f t="shared" si="0"/>
        <v>29</v>
      </c>
    </row>
    <row r="32" spans="1:20" s="112" customFormat="1" ht="12.75">
      <c r="A32" s="99" t="s">
        <v>823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>
        <v>29</v>
      </c>
      <c r="N32" s="107"/>
      <c r="O32" s="107"/>
      <c r="P32" s="107"/>
      <c r="Q32" s="107"/>
      <c r="R32" s="107"/>
      <c r="S32" s="107"/>
      <c r="T32" s="107">
        <f t="shared" si="0"/>
        <v>29</v>
      </c>
    </row>
    <row r="33" spans="1:20" s="112" customFormat="1" ht="12.75">
      <c r="A33" s="106" t="s">
        <v>714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>
        <v>29</v>
      </c>
      <c r="P33" s="107"/>
      <c r="Q33" s="107"/>
      <c r="R33" s="107"/>
      <c r="S33" s="107"/>
      <c r="T33" s="107">
        <f t="shared" si="0"/>
        <v>29</v>
      </c>
    </row>
    <row r="34" spans="1:20" s="112" customFormat="1" ht="12.75">
      <c r="A34" s="99" t="s">
        <v>804</v>
      </c>
      <c r="B34" s="107"/>
      <c r="C34" s="107">
        <v>28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>
        <f t="shared" si="0"/>
        <v>28</v>
      </c>
    </row>
    <row r="35" spans="1:20" s="112" customFormat="1" ht="12.75">
      <c r="A35" s="99" t="s">
        <v>820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>
        <v>26</v>
      </c>
      <c r="L35" s="107"/>
      <c r="M35" s="107"/>
      <c r="N35" s="107"/>
      <c r="O35" s="107"/>
      <c r="P35" s="107"/>
      <c r="Q35" s="107"/>
      <c r="R35" s="107"/>
      <c r="S35" s="107"/>
      <c r="T35" s="107">
        <f t="shared" si="0"/>
        <v>26</v>
      </c>
    </row>
    <row r="36" spans="1:20" s="112" customFormat="1" ht="12.75">
      <c r="A36" s="111" t="s">
        <v>721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>
        <v>25</v>
      </c>
      <c r="M36" s="107"/>
      <c r="N36" s="107"/>
      <c r="O36" s="107"/>
      <c r="P36" s="107"/>
      <c r="Q36" s="107"/>
      <c r="R36" s="107"/>
      <c r="S36" s="107"/>
      <c r="T36" s="107">
        <f t="shared" si="0"/>
        <v>25</v>
      </c>
    </row>
    <row r="37" spans="1:20" s="112" customFormat="1" ht="12.75">
      <c r="A37" s="99" t="s">
        <v>787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>
        <v>25</v>
      </c>
      <c r="N37" s="107"/>
      <c r="O37" s="107"/>
      <c r="P37" s="107"/>
      <c r="Q37" s="107"/>
      <c r="R37" s="107"/>
      <c r="S37" s="107"/>
      <c r="T37" s="107">
        <f t="shared" si="0"/>
        <v>25</v>
      </c>
    </row>
    <row r="38" spans="1:20" s="112" customFormat="1" ht="12.75">
      <c r="A38" s="111" t="s">
        <v>734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>
        <v>22</v>
      </c>
      <c r="M38" s="107"/>
      <c r="N38" s="107"/>
      <c r="O38" s="107"/>
      <c r="P38" s="107"/>
      <c r="Q38" s="107"/>
      <c r="R38" s="107"/>
      <c r="S38" s="107"/>
      <c r="T38" s="107">
        <f t="shared" si="0"/>
        <v>22</v>
      </c>
    </row>
    <row r="39" spans="1:20" s="112" customFormat="1" ht="12.75">
      <c r="A39" s="99" t="s">
        <v>825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>
        <v>20</v>
      </c>
      <c r="N39" s="107"/>
      <c r="O39" s="107"/>
      <c r="P39" s="107"/>
      <c r="Q39" s="107"/>
      <c r="R39" s="107"/>
      <c r="S39" s="107"/>
      <c r="T39" s="107">
        <f t="shared" si="0"/>
        <v>20</v>
      </c>
    </row>
    <row r="40" spans="1:20" s="112" customFormat="1" ht="12.75">
      <c r="A40" s="99" t="s">
        <v>724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>
        <v>18</v>
      </c>
      <c r="N40" s="107"/>
      <c r="O40" s="107"/>
      <c r="P40" s="107"/>
      <c r="Q40" s="107"/>
      <c r="R40" s="107"/>
      <c r="S40" s="107"/>
      <c r="T40" s="107">
        <f t="shared" si="0"/>
        <v>18</v>
      </c>
    </row>
    <row r="41" spans="1:20" s="112" customFormat="1" ht="12.75">
      <c r="A41" s="99" t="s">
        <v>754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>
        <v>15</v>
      </c>
      <c r="N41" s="107"/>
      <c r="O41" s="107"/>
      <c r="P41" s="107"/>
      <c r="Q41" s="107"/>
      <c r="R41" s="107"/>
      <c r="S41" s="107"/>
      <c r="T41" s="107">
        <f t="shared" si="0"/>
        <v>15</v>
      </c>
    </row>
    <row r="42" spans="1:20" s="112" customFormat="1" ht="12.75">
      <c r="A42" s="99" t="s">
        <v>826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>
        <v>14</v>
      </c>
      <c r="N42" s="107"/>
      <c r="O42" s="107"/>
      <c r="P42" s="107"/>
      <c r="Q42" s="107"/>
      <c r="R42" s="107"/>
      <c r="S42" s="107"/>
      <c r="T42" s="107">
        <f t="shared" si="0"/>
        <v>14</v>
      </c>
    </row>
    <row r="43" spans="1:20" s="112" customFormat="1" ht="12.75">
      <c r="A43" s="99" t="s">
        <v>827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>
        <v>12</v>
      </c>
      <c r="N43" s="107"/>
      <c r="O43" s="107"/>
      <c r="P43" s="107"/>
      <c r="Q43" s="107"/>
      <c r="R43" s="107"/>
      <c r="S43" s="107"/>
      <c r="T43" s="107">
        <f t="shared" si="0"/>
        <v>12</v>
      </c>
    </row>
    <row r="44" spans="1:20" ht="12.75">
      <c r="A44" s="80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>
        <f aca="true" t="shared" si="1" ref="T44:T58">SUM(B44:R44)</f>
        <v>0</v>
      </c>
    </row>
    <row r="45" spans="1:20" ht="12.75">
      <c r="A45" s="80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>
        <f t="shared" si="1"/>
        <v>0</v>
      </c>
    </row>
    <row r="46" spans="1:20" ht="12.75">
      <c r="A46" s="80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>
        <f t="shared" si="1"/>
        <v>0</v>
      </c>
    </row>
    <row r="47" spans="1:20" ht="12.75">
      <c r="A47" s="80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>
        <f t="shared" si="1"/>
        <v>0</v>
      </c>
    </row>
    <row r="48" spans="1:20" ht="12.75">
      <c r="A48" s="80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>
        <f t="shared" si="1"/>
        <v>0</v>
      </c>
    </row>
    <row r="49" spans="1:20" ht="12.75">
      <c r="A49" s="80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>
        <f t="shared" si="1"/>
        <v>0</v>
      </c>
    </row>
    <row r="50" spans="1:20" ht="12.75">
      <c r="A50" s="80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>
        <f t="shared" si="1"/>
        <v>0</v>
      </c>
    </row>
    <row r="51" spans="1:20" ht="12.75">
      <c r="A51" s="80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>
        <f t="shared" si="1"/>
        <v>0</v>
      </c>
    </row>
    <row r="52" spans="1:20" ht="12.75">
      <c r="A52" s="80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>
        <f t="shared" si="1"/>
        <v>0</v>
      </c>
    </row>
    <row r="53" spans="1:20" ht="12.75">
      <c r="A53" s="80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>
        <f t="shared" si="1"/>
        <v>0</v>
      </c>
    </row>
    <row r="54" spans="1:20" ht="12.75">
      <c r="A54" s="80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>
        <f t="shared" si="1"/>
        <v>0</v>
      </c>
    </row>
    <row r="55" spans="1:20" ht="12.75">
      <c r="A55" s="80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>
        <f t="shared" si="1"/>
        <v>0</v>
      </c>
    </row>
    <row r="56" spans="1:20" ht="12.75">
      <c r="A56" s="80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>
        <f t="shared" si="1"/>
        <v>0</v>
      </c>
    </row>
    <row r="57" spans="1:20" ht="12.75">
      <c r="A57" s="80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>
        <f t="shared" si="1"/>
        <v>0</v>
      </c>
    </row>
    <row r="58" spans="1:20" ht="12.75">
      <c r="A58" s="80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>
        <f t="shared" si="1"/>
        <v>0</v>
      </c>
    </row>
  </sheetData>
  <sheetProtection/>
  <mergeCells count="4">
    <mergeCell ref="U22:V22"/>
    <mergeCell ref="U18:V18"/>
    <mergeCell ref="U20:V20"/>
    <mergeCell ref="U21:V2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151"/>
  <sheetViews>
    <sheetView zoomScalePageLayoutView="0" workbookViewId="0" topLeftCell="A1">
      <selection activeCell="U1" sqref="U1:U14"/>
    </sheetView>
  </sheetViews>
  <sheetFormatPr defaultColWidth="9.140625" defaultRowHeight="12.75"/>
  <cols>
    <col min="1" max="1" width="19.57421875" style="0" customWidth="1"/>
    <col min="2" max="16" width="5.7109375" style="11" customWidth="1"/>
    <col min="17" max="20" width="5.7109375" style="0" customWidth="1"/>
  </cols>
  <sheetData>
    <row r="1" spans="1:21" ht="202.5">
      <c r="A1" s="69">
        <v>2011</v>
      </c>
      <c r="B1" s="8" t="s">
        <v>575</v>
      </c>
      <c r="C1" s="8" t="s">
        <v>576</v>
      </c>
      <c r="D1" s="8" t="s">
        <v>835</v>
      </c>
      <c r="E1" s="8" t="s">
        <v>748</v>
      </c>
      <c r="F1" s="8" t="s">
        <v>831</v>
      </c>
      <c r="G1" s="8" t="s">
        <v>745</v>
      </c>
      <c r="H1" s="8" t="s">
        <v>278</v>
      </c>
      <c r="I1" s="8" t="s">
        <v>744</v>
      </c>
      <c r="J1" s="8" t="s">
        <v>280</v>
      </c>
      <c r="K1" s="8" t="s">
        <v>743</v>
      </c>
      <c r="L1" s="8" t="s">
        <v>802</v>
      </c>
      <c r="M1" s="8" t="s">
        <v>283</v>
      </c>
      <c r="N1" s="8" t="s">
        <v>534</v>
      </c>
      <c r="O1" s="8" t="s">
        <v>832</v>
      </c>
      <c r="P1" s="8" t="s">
        <v>571</v>
      </c>
      <c r="Q1" s="8" t="s">
        <v>833</v>
      </c>
      <c r="R1" s="8" t="s">
        <v>572</v>
      </c>
      <c r="S1" s="10"/>
      <c r="T1" s="8" t="s">
        <v>17</v>
      </c>
      <c r="U1" s="68" t="s">
        <v>546</v>
      </c>
    </row>
    <row r="2" spans="1:20" ht="12.75">
      <c r="A2" s="97"/>
      <c r="I2" s="75"/>
      <c r="Q2" s="11"/>
      <c r="R2" s="11"/>
      <c r="S2" s="11"/>
      <c r="T2" s="9"/>
    </row>
    <row r="3" spans="1:22" s="85" customFormat="1" ht="12.75">
      <c r="A3" s="16" t="s">
        <v>605</v>
      </c>
      <c r="B3" s="76">
        <v>29</v>
      </c>
      <c r="C3" s="76">
        <v>30</v>
      </c>
      <c r="D3" s="76">
        <v>29</v>
      </c>
      <c r="E3" s="76">
        <v>18</v>
      </c>
      <c r="F3" s="76">
        <v>28</v>
      </c>
      <c r="G3" s="75">
        <v>25</v>
      </c>
      <c r="H3" s="76">
        <v>27</v>
      </c>
      <c r="I3" s="76">
        <v>26</v>
      </c>
      <c r="J3" s="76">
        <v>29</v>
      </c>
      <c r="K3" s="76">
        <v>27</v>
      </c>
      <c r="L3" s="76">
        <v>28</v>
      </c>
      <c r="M3" s="22"/>
      <c r="N3" s="76">
        <v>30</v>
      </c>
      <c r="O3" s="76">
        <v>28</v>
      </c>
      <c r="P3" s="76"/>
      <c r="Q3" s="76">
        <v>26</v>
      </c>
      <c r="R3" s="76"/>
      <c r="S3" s="120"/>
      <c r="T3" s="22">
        <f aca="true" t="shared" si="0" ref="T3:T34">SUM(B3:R3)</f>
        <v>380</v>
      </c>
      <c r="U3" s="61" t="s">
        <v>539</v>
      </c>
      <c r="V3" s="66"/>
    </row>
    <row r="4" spans="1:22" s="112" customFormat="1" ht="12.75">
      <c r="A4" s="102" t="s">
        <v>616</v>
      </c>
      <c r="B4" s="76"/>
      <c r="C4" s="76">
        <v>29</v>
      </c>
      <c r="D4" s="76">
        <v>30</v>
      </c>
      <c r="E4" s="76">
        <v>23</v>
      </c>
      <c r="F4" s="76">
        <v>27</v>
      </c>
      <c r="G4" s="75">
        <v>22</v>
      </c>
      <c r="H4" s="76">
        <v>26</v>
      </c>
      <c r="I4" s="76"/>
      <c r="J4" s="76">
        <v>27</v>
      </c>
      <c r="K4" s="76">
        <v>26</v>
      </c>
      <c r="L4" s="76">
        <v>27</v>
      </c>
      <c r="M4" s="76">
        <v>27</v>
      </c>
      <c r="N4" s="76"/>
      <c r="O4" s="76">
        <v>26</v>
      </c>
      <c r="P4" s="76">
        <v>23</v>
      </c>
      <c r="Q4" s="76">
        <v>27</v>
      </c>
      <c r="R4" s="76">
        <v>26</v>
      </c>
      <c r="S4" s="76"/>
      <c r="T4" s="22">
        <f t="shared" si="0"/>
        <v>366</v>
      </c>
      <c r="U4" s="108" t="s">
        <v>540</v>
      </c>
      <c r="V4" s="115"/>
    </row>
    <row r="5" spans="1:22" s="112" customFormat="1" ht="12.75">
      <c r="A5" s="12" t="s">
        <v>838</v>
      </c>
      <c r="B5" s="76"/>
      <c r="C5" s="76"/>
      <c r="D5" s="76"/>
      <c r="E5" s="76">
        <v>30</v>
      </c>
      <c r="F5" s="76">
        <v>30</v>
      </c>
      <c r="G5" s="75"/>
      <c r="H5" s="76">
        <v>29</v>
      </c>
      <c r="I5" s="76"/>
      <c r="J5" s="76"/>
      <c r="K5" s="76">
        <v>29</v>
      </c>
      <c r="L5" s="76">
        <v>30</v>
      </c>
      <c r="M5" s="76"/>
      <c r="N5" s="76">
        <v>29</v>
      </c>
      <c r="O5" s="76"/>
      <c r="P5" s="76">
        <v>28</v>
      </c>
      <c r="Q5" s="76">
        <v>30</v>
      </c>
      <c r="R5" s="76">
        <v>29</v>
      </c>
      <c r="S5" s="107"/>
      <c r="T5" s="22">
        <f t="shared" si="0"/>
        <v>264</v>
      </c>
      <c r="U5" s="108" t="s">
        <v>541</v>
      </c>
      <c r="V5" s="115"/>
    </row>
    <row r="6" spans="1:22" s="112" customFormat="1" ht="12.75">
      <c r="A6" s="20" t="s">
        <v>652</v>
      </c>
      <c r="B6" s="76"/>
      <c r="C6" s="76"/>
      <c r="D6" s="76"/>
      <c r="E6" s="76">
        <v>29</v>
      </c>
      <c r="F6" s="76"/>
      <c r="G6" s="75">
        <v>30</v>
      </c>
      <c r="H6" s="76">
        <v>30</v>
      </c>
      <c r="I6" s="76">
        <v>30</v>
      </c>
      <c r="J6" s="76"/>
      <c r="K6" s="76">
        <v>30</v>
      </c>
      <c r="L6" s="76"/>
      <c r="M6" s="76"/>
      <c r="N6" s="76"/>
      <c r="O6" s="76">
        <v>30</v>
      </c>
      <c r="P6" s="76">
        <v>27</v>
      </c>
      <c r="Q6" s="76">
        <v>28</v>
      </c>
      <c r="R6" s="76">
        <v>28</v>
      </c>
      <c r="S6" s="107"/>
      <c r="T6" s="22">
        <f t="shared" si="0"/>
        <v>262</v>
      </c>
      <c r="U6" s="108" t="s">
        <v>543</v>
      </c>
      <c r="V6" s="115"/>
    </row>
    <row r="7" spans="1:21" s="112" customFormat="1" ht="12.75">
      <c r="A7" s="102" t="s">
        <v>593</v>
      </c>
      <c r="B7" s="76">
        <v>23</v>
      </c>
      <c r="C7" s="76">
        <v>24</v>
      </c>
      <c r="D7" s="76"/>
      <c r="E7" s="76">
        <v>13</v>
      </c>
      <c r="F7" s="76">
        <v>24</v>
      </c>
      <c r="G7" s="75">
        <v>13</v>
      </c>
      <c r="H7" s="76">
        <v>23</v>
      </c>
      <c r="I7" s="76">
        <v>14</v>
      </c>
      <c r="J7" s="76">
        <v>24</v>
      </c>
      <c r="K7" s="76">
        <v>19</v>
      </c>
      <c r="L7" s="76">
        <v>24</v>
      </c>
      <c r="M7" s="76">
        <v>13</v>
      </c>
      <c r="N7" s="76"/>
      <c r="O7" s="76">
        <v>24</v>
      </c>
      <c r="P7" s="76"/>
      <c r="Q7" s="76"/>
      <c r="R7" s="76">
        <v>22</v>
      </c>
      <c r="S7" s="76"/>
      <c r="T7" s="22">
        <f t="shared" si="0"/>
        <v>260</v>
      </c>
      <c r="U7" s="108" t="s">
        <v>542</v>
      </c>
    </row>
    <row r="8" spans="1:21" s="112" customFormat="1" ht="12.75">
      <c r="A8" s="102" t="s">
        <v>595</v>
      </c>
      <c r="B8" s="76">
        <v>20</v>
      </c>
      <c r="C8" s="76">
        <v>19</v>
      </c>
      <c r="D8" s="76"/>
      <c r="E8" s="76">
        <v>9</v>
      </c>
      <c r="F8" s="76"/>
      <c r="G8" s="76">
        <v>5</v>
      </c>
      <c r="H8" s="76">
        <v>21</v>
      </c>
      <c r="I8" s="76">
        <v>8</v>
      </c>
      <c r="J8" s="76">
        <v>23</v>
      </c>
      <c r="K8" s="76">
        <v>15</v>
      </c>
      <c r="L8" s="76">
        <v>23</v>
      </c>
      <c r="M8" s="76"/>
      <c r="N8" s="76">
        <v>25</v>
      </c>
      <c r="O8" s="76">
        <v>23</v>
      </c>
      <c r="P8" s="76">
        <v>16</v>
      </c>
      <c r="Q8" s="76">
        <v>21</v>
      </c>
      <c r="R8" s="76">
        <v>21</v>
      </c>
      <c r="S8" s="76"/>
      <c r="T8" s="22">
        <f t="shared" si="0"/>
        <v>249</v>
      </c>
      <c r="U8" s="108"/>
    </row>
    <row r="9" spans="1:22" s="112" customFormat="1" ht="12.75">
      <c r="A9" s="20" t="s">
        <v>588</v>
      </c>
      <c r="B9" s="76">
        <v>28</v>
      </c>
      <c r="C9" s="76">
        <v>26</v>
      </c>
      <c r="D9" s="76">
        <v>28</v>
      </c>
      <c r="E9" s="76">
        <v>20</v>
      </c>
      <c r="F9" s="76">
        <v>26</v>
      </c>
      <c r="G9" s="75">
        <v>19</v>
      </c>
      <c r="H9" s="76"/>
      <c r="I9" s="76">
        <v>23</v>
      </c>
      <c r="J9" s="76">
        <v>26</v>
      </c>
      <c r="K9" s="76">
        <v>22</v>
      </c>
      <c r="L9" s="76"/>
      <c r="M9" s="76"/>
      <c r="N9" s="76">
        <v>28</v>
      </c>
      <c r="O9" s="76"/>
      <c r="P9" s="76"/>
      <c r="Q9" s="76"/>
      <c r="R9" s="76"/>
      <c r="S9" s="107"/>
      <c r="T9" s="22">
        <f t="shared" si="0"/>
        <v>246</v>
      </c>
      <c r="U9" s="108"/>
      <c r="V9" s="115"/>
    </row>
    <row r="10" spans="1:22" s="112" customFormat="1" ht="12.75">
      <c r="A10" s="12" t="s">
        <v>796</v>
      </c>
      <c r="B10" s="76"/>
      <c r="C10" s="76"/>
      <c r="D10" s="76"/>
      <c r="E10" s="76">
        <v>28</v>
      </c>
      <c r="F10" s="76"/>
      <c r="G10" s="75">
        <v>27</v>
      </c>
      <c r="H10" s="76"/>
      <c r="I10" s="76">
        <v>27</v>
      </c>
      <c r="J10" s="76">
        <v>30</v>
      </c>
      <c r="K10" s="76">
        <v>28</v>
      </c>
      <c r="L10" s="76">
        <v>29</v>
      </c>
      <c r="M10" s="76">
        <v>30</v>
      </c>
      <c r="N10" s="76"/>
      <c r="O10" s="76"/>
      <c r="P10" s="76"/>
      <c r="Q10" s="76">
        <v>29</v>
      </c>
      <c r="R10" s="76"/>
      <c r="S10" s="107"/>
      <c r="T10" s="22">
        <f t="shared" si="0"/>
        <v>228</v>
      </c>
      <c r="U10" s="108"/>
      <c r="V10" s="115"/>
    </row>
    <row r="11" spans="1:22" s="112" customFormat="1" ht="12.75">
      <c r="A11" s="60" t="s">
        <v>594</v>
      </c>
      <c r="B11" s="76">
        <v>24</v>
      </c>
      <c r="C11" s="76">
        <v>22</v>
      </c>
      <c r="D11" s="76">
        <v>27</v>
      </c>
      <c r="E11" s="76">
        <v>5</v>
      </c>
      <c r="F11" s="76">
        <v>22</v>
      </c>
      <c r="G11" s="75">
        <v>5</v>
      </c>
      <c r="H11" s="76"/>
      <c r="I11" s="76"/>
      <c r="J11" s="76">
        <v>20</v>
      </c>
      <c r="K11" s="76">
        <v>10</v>
      </c>
      <c r="L11" s="76">
        <v>20</v>
      </c>
      <c r="M11" s="76"/>
      <c r="N11" s="76">
        <v>23</v>
      </c>
      <c r="O11" s="76">
        <v>22</v>
      </c>
      <c r="P11" s="76"/>
      <c r="Q11" s="76">
        <v>20</v>
      </c>
      <c r="R11" s="76"/>
      <c r="S11" s="76"/>
      <c r="T11" s="22">
        <f t="shared" si="0"/>
        <v>220</v>
      </c>
      <c r="U11" s="108"/>
      <c r="V11" s="115"/>
    </row>
    <row r="12" spans="1:21" s="112" customFormat="1" ht="12.75">
      <c r="A12" s="102" t="s">
        <v>807</v>
      </c>
      <c r="B12" s="76">
        <v>22</v>
      </c>
      <c r="C12" s="76">
        <v>18</v>
      </c>
      <c r="D12" s="76">
        <v>25</v>
      </c>
      <c r="E12" s="76"/>
      <c r="F12" s="76"/>
      <c r="G12" s="75">
        <v>5</v>
      </c>
      <c r="H12" s="76">
        <v>18</v>
      </c>
      <c r="I12" s="76">
        <v>5</v>
      </c>
      <c r="J12" s="76">
        <v>22</v>
      </c>
      <c r="K12" s="76">
        <v>11</v>
      </c>
      <c r="L12" s="76">
        <v>22</v>
      </c>
      <c r="M12" s="76"/>
      <c r="N12" s="76"/>
      <c r="O12" s="76">
        <v>21</v>
      </c>
      <c r="P12" s="76"/>
      <c r="Q12" s="76">
        <v>18</v>
      </c>
      <c r="R12" s="76"/>
      <c r="S12" s="76"/>
      <c r="T12" s="22">
        <f t="shared" si="0"/>
        <v>187</v>
      </c>
      <c r="U12" s="108"/>
    </row>
    <row r="13" spans="1:21" s="112" customFormat="1" ht="12.75">
      <c r="A13" s="20" t="s">
        <v>799</v>
      </c>
      <c r="B13" s="76">
        <v>19</v>
      </c>
      <c r="C13" s="76">
        <v>17</v>
      </c>
      <c r="D13" s="76">
        <v>23</v>
      </c>
      <c r="E13" s="76">
        <v>5</v>
      </c>
      <c r="F13" s="76">
        <v>18</v>
      </c>
      <c r="G13" s="75">
        <v>5</v>
      </c>
      <c r="H13" s="76">
        <v>19</v>
      </c>
      <c r="I13" s="76">
        <v>5</v>
      </c>
      <c r="J13" s="76">
        <v>16</v>
      </c>
      <c r="K13" s="76">
        <v>5</v>
      </c>
      <c r="L13" s="76">
        <v>19</v>
      </c>
      <c r="M13" s="76">
        <v>12</v>
      </c>
      <c r="N13" s="76"/>
      <c r="O13" s="76">
        <v>20</v>
      </c>
      <c r="P13" s="76"/>
      <c r="Q13" s="76"/>
      <c r="R13" s="76"/>
      <c r="S13" s="76"/>
      <c r="T13" s="22">
        <f t="shared" si="0"/>
        <v>183</v>
      </c>
      <c r="U13" s="108"/>
    </row>
    <row r="14" spans="1:21" s="77" customFormat="1" ht="12.75">
      <c r="A14" s="23" t="s">
        <v>597</v>
      </c>
      <c r="B14" s="76">
        <v>21</v>
      </c>
      <c r="C14" s="76">
        <v>20</v>
      </c>
      <c r="D14" s="76">
        <v>24</v>
      </c>
      <c r="E14" s="76">
        <v>5</v>
      </c>
      <c r="F14" s="76">
        <v>17</v>
      </c>
      <c r="G14" s="75">
        <v>5</v>
      </c>
      <c r="H14" s="76">
        <v>16</v>
      </c>
      <c r="I14" s="76">
        <v>5</v>
      </c>
      <c r="J14" s="76">
        <v>17</v>
      </c>
      <c r="K14" s="76">
        <v>5</v>
      </c>
      <c r="L14" s="76"/>
      <c r="M14" s="76">
        <v>17</v>
      </c>
      <c r="N14" s="76"/>
      <c r="O14" s="76">
        <v>17</v>
      </c>
      <c r="P14" s="76"/>
      <c r="Q14" s="76"/>
      <c r="R14" s="76"/>
      <c r="S14" s="76"/>
      <c r="T14" s="22">
        <f t="shared" si="0"/>
        <v>169</v>
      </c>
      <c r="U14" s="61" t="s">
        <v>566</v>
      </c>
    </row>
    <row r="15" spans="1:21" s="77" customFormat="1" ht="12.75">
      <c r="A15" s="93" t="s">
        <v>814</v>
      </c>
      <c r="B15" s="76"/>
      <c r="C15" s="76">
        <v>23</v>
      </c>
      <c r="D15" s="76"/>
      <c r="E15" s="76">
        <v>10</v>
      </c>
      <c r="F15" s="76">
        <v>16</v>
      </c>
      <c r="G15" s="76">
        <v>5</v>
      </c>
      <c r="H15" s="76">
        <v>22</v>
      </c>
      <c r="I15" s="76">
        <v>11</v>
      </c>
      <c r="J15" s="76"/>
      <c r="K15" s="76"/>
      <c r="L15" s="76">
        <v>25</v>
      </c>
      <c r="M15" s="76">
        <v>25</v>
      </c>
      <c r="N15" s="76"/>
      <c r="O15" s="76"/>
      <c r="P15" s="76"/>
      <c r="Q15" s="76">
        <v>19</v>
      </c>
      <c r="R15" s="76"/>
      <c r="S15" s="76"/>
      <c r="T15" s="22">
        <f t="shared" si="0"/>
        <v>156</v>
      </c>
      <c r="U15" s="61"/>
    </row>
    <row r="16" spans="1:21" s="112" customFormat="1" ht="12.75">
      <c r="A16" s="12" t="s">
        <v>716</v>
      </c>
      <c r="B16" s="76">
        <v>27</v>
      </c>
      <c r="C16" s="76"/>
      <c r="D16" s="76"/>
      <c r="E16" s="76"/>
      <c r="F16" s="76"/>
      <c r="G16" s="75">
        <v>16</v>
      </c>
      <c r="H16" s="76">
        <v>25</v>
      </c>
      <c r="I16" s="76"/>
      <c r="J16" s="76"/>
      <c r="K16" s="76"/>
      <c r="L16" s="76"/>
      <c r="M16" s="76"/>
      <c r="N16" s="76">
        <v>26</v>
      </c>
      <c r="O16" s="76"/>
      <c r="P16" s="76"/>
      <c r="Q16" s="76">
        <v>25</v>
      </c>
      <c r="R16" s="76"/>
      <c r="S16" s="76"/>
      <c r="T16" s="22">
        <f t="shared" si="0"/>
        <v>119</v>
      </c>
      <c r="U16" s="108"/>
    </row>
    <row r="17" spans="1:21" s="77" customFormat="1" ht="12.75">
      <c r="A17" s="23" t="s">
        <v>600</v>
      </c>
      <c r="B17" s="76">
        <v>18</v>
      </c>
      <c r="C17" s="76">
        <v>16</v>
      </c>
      <c r="D17" s="76"/>
      <c r="E17" s="76"/>
      <c r="F17" s="76">
        <v>14</v>
      </c>
      <c r="G17" s="75"/>
      <c r="H17" s="76">
        <v>14</v>
      </c>
      <c r="I17" s="76"/>
      <c r="J17" s="76">
        <v>18</v>
      </c>
      <c r="K17" s="76">
        <v>5</v>
      </c>
      <c r="L17" s="76"/>
      <c r="M17" s="76">
        <v>14</v>
      </c>
      <c r="N17" s="76"/>
      <c r="O17" s="76"/>
      <c r="P17" s="76"/>
      <c r="Q17" s="76">
        <v>15</v>
      </c>
      <c r="R17" s="76"/>
      <c r="S17" s="76"/>
      <c r="T17" s="22">
        <f t="shared" si="0"/>
        <v>114</v>
      </c>
      <c r="U17" s="61"/>
    </row>
    <row r="18" spans="1:21" s="77" customFormat="1" ht="12.75">
      <c r="A18" s="102" t="s">
        <v>589</v>
      </c>
      <c r="B18" s="76"/>
      <c r="C18" s="76"/>
      <c r="D18" s="76"/>
      <c r="E18" s="76"/>
      <c r="F18" s="76"/>
      <c r="G18" s="75"/>
      <c r="H18" s="76"/>
      <c r="I18" s="76">
        <v>12</v>
      </c>
      <c r="J18" s="76"/>
      <c r="K18" s="76">
        <v>16</v>
      </c>
      <c r="L18" s="76"/>
      <c r="M18" s="76">
        <v>21</v>
      </c>
      <c r="N18" s="76"/>
      <c r="O18" s="76"/>
      <c r="P18" s="76">
        <v>18</v>
      </c>
      <c r="Q18" s="76">
        <v>23</v>
      </c>
      <c r="R18" s="76">
        <v>23</v>
      </c>
      <c r="S18" s="107"/>
      <c r="T18" s="22">
        <f t="shared" si="0"/>
        <v>113</v>
      </c>
      <c r="U18" s="61"/>
    </row>
    <row r="19" spans="1:21" s="77" customFormat="1" ht="12.75">
      <c r="A19" s="102" t="s">
        <v>584</v>
      </c>
      <c r="B19" s="76"/>
      <c r="C19" s="76"/>
      <c r="D19" s="76"/>
      <c r="E19" s="76"/>
      <c r="F19" s="76">
        <v>29</v>
      </c>
      <c r="G19" s="75"/>
      <c r="H19" s="76">
        <v>28</v>
      </c>
      <c r="I19" s="76"/>
      <c r="J19" s="76"/>
      <c r="K19" s="76"/>
      <c r="L19" s="76"/>
      <c r="M19" s="76"/>
      <c r="N19" s="76"/>
      <c r="O19" s="76">
        <v>27</v>
      </c>
      <c r="P19" s="76">
        <v>25</v>
      </c>
      <c r="Q19" s="76"/>
      <c r="R19" s="76"/>
      <c r="S19" s="76"/>
      <c r="T19" s="22">
        <f t="shared" si="0"/>
        <v>109</v>
      </c>
      <c r="U19" s="61"/>
    </row>
    <row r="20" spans="1:21" s="112" customFormat="1" ht="12.75">
      <c r="A20" s="12" t="s">
        <v>696</v>
      </c>
      <c r="B20" s="76"/>
      <c r="C20" s="76"/>
      <c r="D20" s="76"/>
      <c r="E20" s="76"/>
      <c r="F20" s="76"/>
      <c r="G20" s="75">
        <v>10</v>
      </c>
      <c r="H20" s="76">
        <v>24</v>
      </c>
      <c r="I20" s="76">
        <v>20</v>
      </c>
      <c r="J20" s="76">
        <v>25</v>
      </c>
      <c r="K20" s="76"/>
      <c r="L20" s="76"/>
      <c r="M20" s="76"/>
      <c r="N20" s="76"/>
      <c r="O20" s="76"/>
      <c r="P20" s="76"/>
      <c r="Q20" s="76">
        <v>24</v>
      </c>
      <c r="R20" s="76"/>
      <c r="S20" s="76"/>
      <c r="T20" s="22">
        <f t="shared" si="0"/>
        <v>103</v>
      </c>
      <c r="U20" s="108"/>
    </row>
    <row r="21" spans="1:21" s="112" customFormat="1" ht="12.75">
      <c r="A21" s="102" t="s">
        <v>587</v>
      </c>
      <c r="B21" s="76"/>
      <c r="C21" s="76">
        <v>27</v>
      </c>
      <c r="D21" s="76"/>
      <c r="E21" s="76">
        <v>21</v>
      </c>
      <c r="F21" s="76"/>
      <c r="G21" s="75">
        <v>14</v>
      </c>
      <c r="H21" s="76"/>
      <c r="I21" s="76">
        <v>18</v>
      </c>
      <c r="J21" s="76"/>
      <c r="K21" s="76">
        <v>21</v>
      </c>
      <c r="L21" s="76"/>
      <c r="M21" s="76"/>
      <c r="N21" s="76"/>
      <c r="O21" s="76"/>
      <c r="P21" s="76"/>
      <c r="Q21" s="76"/>
      <c r="R21" s="76"/>
      <c r="S21" s="76"/>
      <c r="T21" s="22">
        <f t="shared" si="0"/>
        <v>101</v>
      </c>
      <c r="U21" s="115"/>
    </row>
    <row r="22" spans="1:21" s="77" customFormat="1" ht="12.75">
      <c r="A22" s="12" t="s">
        <v>694</v>
      </c>
      <c r="B22" s="76">
        <v>26</v>
      </c>
      <c r="C22" s="76"/>
      <c r="D22" s="76"/>
      <c r="E22" s="76">
        <v>5</v>
      </c>
      <c r="F22" s="76">
        <v>25</v>
      </c>
      <c r="G22" s="75">
        <v>6</v>
      </c>
      <c r="H22" s="76"/>
      <c r="I22" s="76">
        <v>13</v>
      </c>
      <c r="J22" s="76"/>
      <c r="K22" s="76">
        <v>20</v>
      </c>
      <c r="L22" s="76"/>
      <c r="M22" s="76"/>
      <c r="N22" s="76"/>
      <c r="O22" s="76"/>
      <c r="P22" s="76"/>
      <c r="Q22" s="76"/>
      <c r="R22" s="76"/>
      <c r="S22" s="76"/>
      <c r="T22" s="22">
        <f t="shared" si="0"/>
        <v>95</v>
      </c>
      <c r="U22" s="5"/>
    </row>
    <row r="23" spans="1:21" s="77" customFormat="1" ht="12.75">
      <c r="A23" s="20" t="s">
        <v>706</v>
      </c>
      <c r="B23" s="76"/>
      <c r="C23" s="76">
        <v>21</v>
      </c>
      <c r="D23" s="76">
        <v>26</v>
      </c>
      <c r="E23" s="76"/>
      <c r="F23" s="76"/>
      <c r="G23" s="75"/>
      <c r="H23" s="76"/>
      <c r="I23" s="76"/>
      <c r="J23" s="76">
        <v>21</v>
      </c>
      <c r="K23" s="76">
        <v>8</v>
      </c>
      <c r="L23" s="76"/>
      <c r="M23" s="76"/>
      <c r="N23" s="76"/>
      <c r="O23" s="76">
        <v>18</v>
      </c>
      <c r="P23" s="76"/>
      <c r="Q23" s="76"/>
      <c r="R23" s="76"/>
      <c r="S23" s="96"/>
      <c r="T23" s="22">
        <f t="shared" si="0"/>
        <v>94</v>
      </c>
      <c r="U23" s="9"/>
    </row>
    <row r="24" spans="1:21" s="77" customFormat="1" ht="12.75">
      <c r="A24" s="102" t="s">
        <v>658</v>
      </c>
      <c r="B24" s="76"/>
      <c r="C24" s="76"/>
      <c r="D24" s="76"/>
      <c r="E24" s="76">
        <v>25</v>
      </c>
      <c r="F24" s="76"/>
      <c r="G24" s="75">
        <v>20</v>
      </c>
      <c r="H24" s="76"/>
      <c r="I24" s="76">
        <v>24</v>
      </c>
      <c r="J24" s="76"/>
      <c r="K24" s="76">
        <v>24</v>
      </c>
      <c r="L24" s="76"/>
      <c r="M24" s="76"/>
      <c r="N24" s="76"/>
      <c r="O24" s="76"/>
      <c r="P24" s="76"/>
      <c r="Q24" s="76"/>
      <c r="R24" s="76"/>
      <c r="S24" s="76"/>
      <c r="T24" s="22">
        <f t="shared" si="0"/>
        <v>93</v>
      </c>
      <c r="U24" s="5"/>
    </row>
    <row r="25" spans="1:21" s="77" customFormat="1" ht="12.75">
      <c r="A25" s="102" t="s">
        <v>659</v>
      </c>
      <c r="B25" s="76"/>
      <c r="C25" s="76">
        <v>28</v>
      </c>
      <c r="D25" s="76"/>
      <c r="E25" s="76">
        <v>24</v>
      </c>
      <c r="F25" s="76"/>
      <c r="G25" s="75">
        <v>18</v>
      </c>
      <c r="H25" s="76"/>
      <c r="I25" s="76"/>
      <c r="J25" s="76"/>
      <c r="K25" s="76"/>
      <c r="L25" s="76"/>
      <c r="M25" s="76"/>
      <c r="N25" s="76"/>
      <c r="O25" s="76"/>
      <c r="P25" s="76">
        <v>17</v>
      </c>
      <c r="Q25" s="76"/>
      <c r="R25" s="76"/>
      <c r="S25" s="107"/>
      <c r="T25" s="22">
        <f t="shared" si="0"/>
        <v>87</v>
      </c>
      <c r="U25" s="5"/>
    </row>
    <row r="26" spans="1:21" s="77" customFormat="1" ht="12.75">
      <c r="A26" s="12" t="s">
        <v>655</v>
      </c>
      <c r="B26" s="76">
        <v>30</v>
      </c>
      <c r="C26" s="76"/>
      <c r="D26" s="76"/>
      <c r="E26" s="76"/>
      <c r="F26" s="76"/>
      <c r="G26" s="75"/>
      <c r="H26" s="76"/>
      <c r="I26" s="76">
        <v>29</v>
      </c>
      <c r="J26" s="76"/>
      <c r="K26" s="76"/>
      <c r="L26" s="76"/>
      <c r="M26" s="76"/>
      <c r="N26" s="76"/>
      <c r="O26" s="76"/>
      <c r="P26" s="76">
        <v>26</v>
      </c>
      <c r="Q26" s="76"/>
      <c r="R26" s="76"/>
      <c r="S26" s="107"/>
      <c r="T26" s="22">
        <f t="shared" si="0"/>
        <v>85</v>
      </c>
      <c r="U26" s="5"/>
    </row>
    <row r="27" spans="1:21" ht="12.75">
      <c r="A27" s="102" t="s">
        <v>664</v>
      </c>
      <c r="B27" s="76"/>
      <c r="C27" s="76"/>
      <c r="D27" s="76"/>
      <c r="E27" s="76"/>
      <c r="F27" s="76"/>
      <c r="G27" s="75">
        <v>5</v>
      </c>
      <c r="H27" s="76"/>
      <c r="I27" s="76">
        <v>16</v>
      </c>
      <c r="J27" s="76"/>
      <c r="K27" s="76">
        <v>18</v>
      </c>
      <c r="L27" s="76"/>
      <c r="M27" s="76"/>
      <c r="N27" s="76"/>
      <c r="O27" s="76"/>
      <c r="P27" s="76">
        <v>19</v>
      </c>
      <c r="Q27" s="76"/>
      <c r="R27" s="76">
        <v>24</v>
      </c>
      <c r="S27" s="76"/>
      <c r="T27" s="22">
        <f t="shared" si="0"/>
        <v>82</v>
      </c>
      <c r="U27" s="66"/>
    </row>
    <row r="28" spans="1:22" ht="12.75">
      <c r="A28" s="12" t="s">
        <v>760</v>
      </c>
      <c r="B28" s="76"/>
      <c r="C28" s="76"/>
      <c r="D28" s="76"/>
      <c r="E28" s="76"/>
      <c r="F28" s="76"/>
      <c r="G28" s="75"/>
      <c r="H28" s="76"/>
      <c r="I28" s="76"/>
      <c r="J28" s="76"/>
      <c r="K28" s="76">
        <v>23</v>
      </c>
      <c r="L28" s="76"/>
      <c r="M28" s="76">
        <v>28</v>
      </c>
      <c r="N28" s="76"/>
      <c r="O28" s="76">
        <v>29</v>
      </c>
      <c r="P28" s="76"/>
      <c r="Q28" s="76"/>
      <c r="R28" s="76"/>
      <c r="S28" s="107"/>
      <c r="T28" s="22">
        <f t="shared" si="0"/>
        <v>80</v>
      </c>
      <c r="U28" s="327" t="s">
        <v>457</v>
      </c>
      <c r="V28" s="328"/>
    </row>
    <row r="29" spans="1:22" ht="12.75">
      <c r="A29" s="102" t="s">
        <v>679</v>
      </c>
      <c r="B29" s="76"/>
      <c r="C29" s="76"/>
      <c r="D29" s="76"/>
      <c r="E29" s="76">
        <v>26</v>
      </c>
      <c r="F29" s="76"/>
      <c r="G29" s="75">
        <v>24</v>
      </c>
      <c r="H29" s="76"/>
      <c r="I29" s="76">
        <v>25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22">
        <f t="shared" si="0"/>
        <v>75</v>
      </c>
      <c r="U29" s="329" t="s">
        <v>454</v>
      </c>
      <c r="V29" s="333"/>
    </row>
    <row r="30" spans="1:22" ht="12.75">
      <c r="A30" s="12" t="s">
        <v>686</v>
      </c>
      <c r="B30" s="76"/>
      <c r="C30" s="76">
        <v>15</v>
      </c>
      <c r="D30" s="76"/>
      <c r="E30" s="76"/>
      <c r="F30" s="76">
        <v>13</v>
      </c>
      <c r="G30" s="75">
        <v>5</v>
      </c>
      <c r="H30" s="76">
        <v>11</v>
      </c>
      <c r="I30" s="76"/>
      <c r="J30" s="76"/>
      <c r="K30" s="76"/>
      <c r="L30" s="76"/>
      <c r="M30" s="76"/>
      <c r="N30" s="76">
        <v>19</v>
      </c>
      <c r="O30" s="76"/>
      <c r="P30" s="76"/>
      <c r="Q30" s="76">
        <v>12</v>
      </c>
      <c r="R30" s="76"/>
      <c r="S30" s="76"/>
      <c r="T30" s="22">
        <f t="shared" si="0"/>
        <v>75</v>
      </c>
      <c r="U30" s="335" t="s">
        <v>459</v>
      </c>
      <c r="V30" s="336"/>
    </row>
    <row r="31" spans="1:22" ht="12.75">
      <c r="A31" s="23" t="s">
        <v>685</v>
      </c>
      <c r="B31" s="76"/>
      <c r="C31" s="76"/>
      <c r="D31" s="76"/>
      <c r="E31" s="76">
        <v>5</v>
      </c>
      <c r="F31" s="76">
        <v>12</v>
      </c>
      <c r="G31" s="75">
        <v>5</v>
      </c>
      <c r="H31" s="76">
        <v>12</v>
      </c>
      <c r="I31" s="76">
        <v>5</v>
      </c>
      <c r="J31" s="76"/>
      <c r="K31" s="76">
        <v>5</v>
      </c>
      <c r="L31" s="76"/>
      <c r="M31" s="76"/>
      <c r="N31" s="76">
        <v>18</v>
      </c>
      <c r="O31" s="76"/>
      <c r="P31" s="76"/>
      <c r="Q31" s="76">
        <v>11</v>
      </c>
      <c r="R31" s="76"/>
      <c r="S31" s="76"/>
      <c r="T31" s="22">
        <f t="shared" si="0"/>
        <v>73</v>
      </c>
      <c r="U31" s="332" t="s">
        <v>458</v>
      </c>
      <c r="V31" s="330"/>
    </row>
    <row r="32" spans="1:22" ht="12.75">
      <c r="A32" s="102" t="s">
        <v>617</v>
      </c>
      <c r="B32" s="76"/>
      <c r="C32" s="76"/>
      <c r="D32" s="76"/>
      <c r="E32" s="76"/>
      <c r="F32" s="76"/>
      <c r="G32" s="75">
        <v>26</v>
      </c>
      <c r="H32" s="76"/>
      <c r="I32" s="76"/>
      <c r="J32" s="76"/>
      <c r="K32" s="76"/>
      <c r="L32" s="76"/>
      <c r="M32" s="76"/>
      <c r="N32" s="76"/>
      <c r="O32" s="76"/>
      <c r="P32" s="76">
        <v>21</v>
      </c>
      <c r="Q32" s="76"/>
      <c r="R32" s="76">
        <v>25</v>
      </c>
      <c r="S32" s="76"/>
      <c r="T32" s="22">
        <f t="shared" si="0"/>
        <v>72</v>
      </c>
      <c r="U32" s="325" t="s">
        <v>462</v>
      </c>
      <c r="V32" s="326"/>
    </row>
    <row r="33" spans="1:21" ht="12.75">
      <c r="A33" s="103" t="s">
        <v>657</v>
      </c>
      <c r="B33" s="76"/>
      <c r="C33" s="76"/>
      <c r="D33" s="76"/>
      <c r="E33" s="76"/>
      <c r="F33" s="76"/>
      <c r="G33" s="75">
        <v>23</v>
      </c>
      <c r="H33" s="76"/>
      <c r="I33" s="76"/>
      <c r="J33" s="76"/>
      <c r="K33" s="76"/>
      <c r="L33" s="76">
        <v>26</v>
      </c>
      <c r="M33" s="76"/>
      <c r="N33" s="76"/>
      <c r="O33" s="76"/>
      <c r="P33" s="76">
        <v>22</v>
      </c>
      <c r="Q33" s="76"/>
      <c r="R33" s="76"/>
      <c r="S33" s="76"/>
      <c r="T33" s="22">
        <f t="shared" si="0"/>
        <v>71</v>
      </c>
      <c r="U33" s="5"/>
    </row>
    <row r="34" spans="1:21" ht="12.75">
      <c r="A34" s="20" t="s">
        <v>663</v>
      </c>
      <c r="B34" s="76"/>
      <c r="C34" s="76"/>
      <c r="D34" s="76"/>
      <c r="E34" s="76">
        <v>16</v>
      </c>
      <c r="F34" s="76"/>
      <c r="G34" s="75">
        <v>15</v>
      </c>
      <c r="H34" s="76"/>
      <c r="I34" s="76">
        <v>19</v>
      </c>
      <c r="J34" s="76"/>
      <c r="K34" s="76"/>
      <c r="L34" s="76"/>
      <c r="M34" s="76"/>
      <c r="N34" s="76"/>
      <c r="O34" s="76"/>
      <c r="P34" s="76">
        <v>20</v>
      </c>
      <c r="Q34" s="76"/>
      <c r="R34" s="76"/>
      <c r="S34" s="76"/>
      <c r="T34" s="22">
        <f t="shared" si="0"/>
        <v>70</v>
      </c>
      <c r="U34" s="5"/>
    </row>
    <row r="35" spans="1:21" ht="12.75">
      <c r="A35" s="102" t="s">
        <v>680</v>
      </c>
      <c r="B35" s="76"/>
      <c r="C35" s="76"/>
      <c r="D35" s="76"/>
      <c r="E35" s="76">
        <v>5</v>
      </c>
      <c r="F35" s="76">
        <v>19</v>
      </c>
      <c r="G35" s="75"/>
      <c r="H35" s="76"/>
      <c r="I35" s="76">
        <v>5</v>
      </c>
      <c r="J35" s="76">
        <v>19</v>
      </c>
      <c r="K35" s="76"/>
      <c r="L35" s="76">
        <v>21</v>
      </c>
      <c r="M35" s="76"/>
      <c r="N35" s="76"/>
      <c r="O35" s="76"/>
      <c r="P35" s="76"/>
      <c r="Q35" s="76"/>
      <c r="R35" s="76"/>
      <c r="S35" s="76"/>
      <c r="T35" s="22">
        <f aca="true" t="shared" si="1" ref="T35:T66">SUM(B35:R35)</f>
        <v>69</v>
      </c>
      <c r="U35" s="5"/>
    </row>
    <row r="36" spans="1:22" ht="12.75">
      <c r="A36" s="102" t="s">
        <v>719</v>
      </c>
      <c r="B36" s="76"/>
      <c r="C36" s="76"/>
      <c r="D36" s="76"/>
      <c r="E36" s="76"/>
      <c r="F36" s="76"/>
      <c r="G36" s="75"/>
      <c r="H36" s="76"/>
      <c r="I36" s="76">
        <v>17</v>
      </c>
      <c r="J36" s="76"/>
      <c r="K36" s="76"/>
      <c r="L36" s="76"/>
      <c r="M36" s="76"/>
      <c r="N36" s="76">
        <v>27</v>
      </c>
      <c r="O36" s="76"/>
      <c r="P36" s="76">
        <v>24</v>
      </c>
      <c r="Q36" s="76"/>
      <c r="R36" s="76"/>
      <c r="S36" s="76"/>
      <c r="T36" s="22">
        <f t="shared" si="1"/>
        <v>68</v>
      </c>
      <c r="U36" s="24"/>
      <c r="V36" s="25" t="s">
        <v>463</v>
      </c>
    </row>
    <row r="37" spans="1:22" ht="12.75">
      <c r="A37" s="12" t="s">
        <v>675</v>
      </c>
      <c r="B37" s="76"/>
      <c r="C37" s="76">
        <v>14</v>
      </c>
      <c r="D37" s="76"/>
      <c r="E37" s="76">
        <v>7</v>
      </c>
      <c r="F37" s="76"/>
      <c r="G37" s="75">
        <v>5</v>
      </c>
      <c r="H37" s="76"/>
      <c r="I37" s="76"/>
      <c r="J37" s="76"/>
      <c r="K37" s="76"/>
      <c r="L37" s="76"/>
      <c r="M37" s="76"/>
      <c r="N37" s="76">
        <v>22</v>
      </c>
      <c r="O37" s="76"/>
      <c r="P37" s="76"/>
      <c r="Q37" s="76">
        <v>16</v>
      </c>
      <c r="R37" s="76"/>
      <c r="S37" s="76"/>
      <c r="T37" s="22">
        <f t="shared" si="1"/>
        <v>64</v>
      </c>
      <c r="U37" s="9"/>
      <c r="V37" s="26" t="s">
        <v>574</v>
      </c>
    </row>
    <row r="38" spans="1:22" ht="12.75">
      <c r="A38" s="20" t="s">
        <v>695</v>
      </c>
      <c r="B38" s="76"/>
      <c r="C38" s="76"/>
      <c r="D38" s="76"/>
      <c r="E38" s="76"/>
      <c r="F38" s="76"/>
      <c r="G38" s="75"/>
      <c r="H38" s="76"/>
      <c r="I38" s="76"/>
      <c r="J38" s="76"/>
      <c r="K38" s="76">
        <v>7</v>
      </c>
      <c r="L38" s="76"/>
      <c r="M38" s="76"/>
      <c r="N38" s="76">
        <v>21</v>
      </c>
      <c r="O38" s="76">
        <v>19</v>
      </c>
      <c r="P38" s="76"/>
      <c r="Q38" s="76">
        <v>17</v>
      </c>
      <c r="R38" s="76"/>
      <c r="S38" s="76"/>
      <c r="T38" s="22">
        <f t="shared" si="1"/>
        <v>64</v>
      </c>
      <c r="U38" s="9"/>
      <c r="V38" s="26"/>
    </row>
    <row r="39" spans="1:22" ht="12.75">
      <c r="A39" s="93" t="s">
        <v>815</v>
      </c>
      <c r="B39" s="76"/>
      <c r="C39" s="76"/>
      <c r="D39" s="76"/>
      <c r="E39" s="76">
        <v>5</v>
      </c>
      <c r="F39" s="76"/>
      <c r="G39" s="75">
        <v>5</v>
      </c>
      <c r="H39" s="76">
        <v>10</v>
      </c>
      <c r="I39" s="76"/>
      <c r="J39" s="76"/>
      <c r="K39" s="76">
        <v>5</v>
      </c>
      <c r="L39" s="76"/>
      <c r="M39" s="76"/>
      <c r="N39" s="76">
        <v>17</v>
      </c>
      <c r="O39" s="76"/>
      <c r="P39" s="76">
        <v>15</v>
      </c>
      <c r="Q39" s="76">
        <v>7</v>
      </c>
      <c r="R39" s="76"/>
      <c r="S39" s="76"/>
      <c r="T39" s="22">
        <f t="shared" si="1"/>
        <v>64</v>
      </c>
      <c r="U39" s="9"/>
      <c r="V39" s="26"/>
    </row>
    <row r="40" spans="1:22" ht="12.75">
      <c r="A40" s="102" t="s">
        <v>735</v>
      </c>
      <c r="B40" s="76"/>
      <c r="C40" s="76"/>
      <c r="D40" s="76"/>
      <c r="E40" s="76"/>
      <c r="F40" s="76"/>
      <c r="G40" s="75"/>
      <c r="H40" s="76"/>
      <c r="I40" s="76"/>
      <c r="J40" s="76"/>
      <c r="K40" s="76"/>
      <c r="L40" s="76"/>
      <c r="M40" s="76"/>
      <c r="N40" s="76"/>
      <c r="O40" s="76"/>
      <c r="P40" s="76">
        <v>30</v>
      </c>
      <c r="Q40" s="76"/>
      <c r="R40" s="76">
        <v>30</v>
      </c>
      <c r="S40" s="76"/>
      <c r="T40" s="22">
        <f t="shared" si="1"/>
        <v>60</v>
      </c>
      <c r="U40" s="9"/>
      <c r="V40" s="26"/>
    </row>
    <row r="41" spans="1:22" ht="12.75">
      <c r="A41" s="102" t="s">
        <v>592</v>
      </c>
      <c r="B41" s="76"/>
      <c r="C41" s="76"/>
      <c r="D41" s="76"/>
      <c r="E41" s="76">
        <v>19</v>
      </c>
      <c r="F41" s="76"/>
      <c r="G41" s="75">
        <v>9</v>
      </c>
      <c r="H41" s="76"/>
      <c r="I41" s="76">
        <v>15</v>
      </c>
      <c r="J41" s="76"/>
      <c r="K41" s="76">
        <v>14</v>
      </c>
      <c r="L41" s="76"/>
      <c r="M41" s="76"/>
      <c r="N41" s="76"/>
      <c r="O41" s="76"/>
      <c r="P41" s="76"/>
      <c r="Q41" s="76"/>
      <c r="R41" s="76"/>
      <c r="S41" s="76"/>
      <c r="T41" s="22">
        <f t="shared" si="1"/>
        <v>57</v>
      </c>
      <c r="U41" s="9"/>
      <c r="V41" s="26"/>
    </row>
    <row r="42" spans="1:21" ht="12.75">
      <c r="A42" s="20" t="s">
        <v>625</v>
      </c>
      <c r="B42" s="76"/>
      <c r="C42" s="76"/>
      <c r="D42" s="76">
        <v>22</v>
      </c>
      <c r="E42" s="76"/>
      <c r="F42" s="75"/>
      <c r="G42" s="75">
        <v>5</v>
      </c>
      <c r="H42" s="76"/>
      <c r="I42" s="76">
        <v>5</v>
      </c>
      <c r="J42" s="76">
        <v>15</v>
      </c>
      <c r="K42" s="76"/>
      <c r="L42" s="76"/>
      <c r="M42" s="76">
        <v>10</v>
      </c>
      <c r="N42" s="76"/>
      <c r="O42" s="76"/>
      <c r="P42" s="76"/>
      <c r="Q42" s="76"/>
      <c r="R42" s="76"/>
      <c r="S42" s="76"/>
      <c r="T42" s="22">
        <f t="shared" si="1"/>
        <v>57</v>
      </c>
      <c r="U42" s="77"/>
    </row>
    <row r="43" spans="1:20" ht="12.75">
      <c r="A43" s="102" t="s">
        <v>758</v>
      </c>
      <c r="B43" s="76"/>
      <c r="C43" s="76"/>
      <c r="D43" s="76"/>
      <c r="E43" s="76"/>
      <c r="F43" s="76"/>
      <c r="G43" s="75"/>
      <c r="H43" s="76"/>
      <c r="I43" s="76">
        <v>28</v>
      </c>
      <c r="J43" s="76"/>
      <c r="K43" s="76"/>
      <c r="L43" s="76"/>
      <c r="M43" s="76">
        <v>29</v>
      </c>
      <c r="N43" s="76"/>
      <c r="O43" s="76"/>
      <c r="P43" s="76"/>
      <c r="Q43" s="76"/>
      <c r="R43" s="76"/>
      <c r="S43" s="107"/>
      <c r="T43" s="22">
        <f t="shared" si="1"/>
        <v>57</v>
      </c>
    </row>
    <row r="44" spans="1:20" ht="12.75">
      <c r="A44" s="12" t="s">
        <v>668</v>
      </c>
      <c r="B44" s="76"/>
      <c r="C44" s="76"/>
      <c r="D44" s="76"/>
      <c r="E44" s="76">
        <v>6</v>
      </c>
      <c r="F44" s="76"/>
      <c r="G44" s="75">
        <v>5</v>
      </c>
      <c r="H44" s="76"/>
      <c r="I44" s="76">
        <v>10</v>
      </c>
      <c r="J44" s="76"/>
      <c r="K44" s="76">
        <v>12</v>
      </c>
      <c r="L44" s="76"/>
      <c r="M44" s="76">
        <v>23</v>
      </c>
      <c r="N44" s="76"/>
      <c r="O44" s="76"/>
      <c r="P44" s="76"/>
      <c r="Q44" s="76"/>
      <c r="R44" s="76"/>
      <c r="S44" s="76"/>
      <c r="T44" s="22">
        <f t="shared" si="1"/>
        <v>56</v>
      </c>
    </row>
    <row r="45" spans="1:20" ht="12.75">
      <c r="A45" s="20" t="s">
        <v>666</v>
      </c>
      <c r="B45" s="76">
        <v>25</v>
      </c>
      <c r="C45" s="76">
        <v>25</v>
      </c>
      <c r="D45" s="76"/>
      <c r="E45" s="76"/>
      <c r="F45" s="76"/>
      <c r="G45" s="75">
        <v>5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22">
        <f t="shared" si="1"/>
        <v>55</v>
      </c>
    </row>
    <row r="46" spans="1:20" ht="12.75">
      <c r="A46" s="12" t="s">
        <v>697</v>
      </c>
      <c r="B46" s="76"/>
      <c r="C46" s="76"/>
      <c r="D46" s="76"/>
      <c r="E46" s="76">
        <v>5</v>
      </c>
      <c r="F46" s="76"/>
      <c r="G46" s="75">
        <v>5</v>
      </c>
      <c r="H46" s="76">
        <v>13</v>
      </c>
      <c r="I46" s="76">
        <v>5</v>
      </c>
      <c r="J46" s="76"/>
      <c r="K46" s="76">
        <v>5</v>
      </c>
      <c r="L46" s="76"/>
      <c r="M46" s="76">
        <v>9</v>
      </c>
      <c r="N46" s="76"/>
      <c r="O46" s="76"/>
      <c r="P46" s="76"/>
      <c r="Q46" s="76">
        <v>8</v>
      </c>
      <c r="R46" s="76"/>
      <c r="S46" s="76"/>
      <c r="T46" s="22">
        <f t="shared" si="1"/>
        <v>50</v>
      </c>
    </row>
    <row r="47" spans="1:20" ht="12.75">
      <c r="A47" s="12" t="s">
        <v>845</v>
      </c>
      <c r="B47" s="76"/>
      <c r="C47" s="76"/>
      <c r="D47" s="76"/>
      <c r="E47" s="76"/>
      <c r="F47" s="76"/>
      <c r="G47" s="75"/>
      <c r="H47" s="76"/>
      <c r="I47" s="76"/>
      <c r="J47" s="76"/>
      <c r="K47" s="76"/>
      <c r="L47" s="76"/>
      <c r="M47" s="76">
        <v>24</v>
      </c>
      <c r="N47" s="76"/>
      <c r="O47" s="76">
        <v>25</v>
      </c>
      <c r="P47" s="76"/>
      <c r="Q47" s="76"/>
      <c r="R47" s="76"/>
      <c r="S47" s="76"/>
      <c r="T47" s="22">
        <f t="shared" si="1"/>
        <v>49</v>
      </c>
    </row>
    <row r="48" spans="1:20" ht="12.75">
      <c r="A48" s="93" t="s">
        <v>618</v>
      </c>
      <c r="B48" s="76"/>
      <c r="C48" s="76"/>
      <c r="D48" s="76"/>
      <c r="E48" s="76"/>
      <c r="F48" s="76"/>
      <c r="G48" s="75">
        <v>21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>
        <v>27</v>
      </c>
      <c r="S48" s="76"/>
      <c r="T48" s="22">
        <f t="shared" si="1"/>
        <v>48</v>
      </c>
    </row>
    <row r="49" spans="1:20" ht="12.75">
      <c r="A49" s="93" t="s">
        <v>846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>
        <v>24</v>
      </c>
      <c r="O49" s="76"/>
      <c r="P49" s="76"/>
      <c r="Q49" s="76">
        <v>22</v>
      </c>
      <c r="R49" s="76"/>
      <c r="S49" s="76"/>
      <c r="T49" s="22">
        <f t="shared" si="1"/>
        <v>46</v>
      </c>
    </row>
    <row r="50" spans="1:20" ht="12.75">
      <c r="A50" s="23" t="s">
        <v>718</v>
      </c>
      <c r="B50" s="76"/>
      <c r="C50" s="76"/>
      <c r="D50" s="76">
        <v>21</v>
      </c>
      <c r="E50" s="76"/>
      <c r="F50" s="75"/>
      <c r="G50" s="75"/>
      <c r="H50" s="76"/>
      <c r="I50" s="76"/>
      <c r="J50" s="76">
        <v>14</v>
      </c>
      <c r="K50" s="76"/>
      <c r="L50" s="76"/>
      <c r="M50" s="76"/>
      <c r="N50" s="76"/>
      <c r="O50" s="76"/>
      <c r="P50" s="76"/>
      <c r="Q50" s="76">
        <v>10</v>
      </c>
      <c r="R50" s="76"/>
      <c r="S50" s="76"/>
      <c r="T50" s="22">
        <f t="shared" si="1"/>
        <v>45</v>
      </c>
    </row>
    <row r="51" spans="1:20" ht="12.75">
      <c r="A51" s="93" t="s">
        <v>821</v>
      </c>
      <c r="B51" s="76"/>
      <c r="C51" s="76"/>
      <c r="D51" s="76"/>
      <c r="E51" s="76">
        <v>5</v>
      </c>
      <c r="F51" s="76"/>
      <c r="G51" s="75">
        <v>5</v>
      </c>
      <c r="H51" s="76">
        <v>15</v>
      </c>
      <c r="I51" s="76">
        <v>5</v>
      </c>
      <c r="J51" s="76"/>
      <c r="K51" s="76">
        <v>5</v>
      </c>
      <c r="L51" s="76"/>
      <c r="M51" s="76"/>
      <c r="N51" s="76"/>
      <c r="O51" s="76"/>
      <c r="P51" s="76"/>
      <c r="Q51" s="76">
        <v>9</v>
      </c>
      <c r="R51" s="76"/>
      <c r="S51" s="76"/>
      <c r="T51" s="22">
        <f t="shared" si="1"/>
        <v>44</v>
      </c>
    </row>
    <row r="52" spans="1:20" ht="12.75">
      <c r="A52" s="20" t="s">
        <v>608</v>
      </c>
      <c r="B52" s="76"/>
      <c r="C52" s="76"/>
      <c r="D52" s="76"/>
      <c r="E52" s="76">
        <v>5</v>
      </c>
      <c r="F52" s="76">
        <v>11</v>
      </c>
      <c r="G52" s="75">
        <v>5</v>
      </c>
      <c r="H52" s="76"/>
      <c r="I52" s="76">
        <v>5</v>
      </c>
      <c r="J52" s="76">
        <v>13</v>
      </c>
      <c r="K52" s="76"/>
      <c r="L52" s="76"/>
      <c r="M52" s="76"/>
      <c r="N52" s="76"/>
      <c r="O52" s="76"/>
      <c r="P52" s="76"/>
      <c r="Q52" s="76"/>
      <c r="R52" s="76"/>
      <c r="S52" s="76"/>
      <c r="T52" s="22">
        <f t="shared" si="1"/>
        <v>39</v>
      </c>
    </row>
    <row r="53" spans="1:20" ht="12.75">
      <c r="A53" s="20" t="s">
        <v>843</v>
      </c>
      <c r="B53" s="76"/>
      <c r="C53" s="76"/>
      <c r="D53" s="76"/>
      <c r="E53" s="76"/>
      <c r="F53" s="76"/>
      <c r="G53" s="75">
        <v>17</v>
      </c>
      <c r="H53" s="76"/>
      <c r="I53" s="76">
        <v>21</v>
      </c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22">
        <f t="shared" si="1"/>
        <v>38</v>
      </c>
    </row>
    <row r="54" spans="1:20" ht="12.75">
      <c r="A54" s="93" t="s">
        <v>623</v>
      </c>
      <c r="B54" s="76"/>
      <c r="C54" s="76"/>
      <c r="D54" s="76"/>
      <c r="E54" s="76">
        <v>12</v>
      </c>
      <c r="F54" s="76"/>
      <c r="G54" s="75">
        <v>5</v>
      </c>
      <c r="H54" s="76"/>
      <c r="I54" s="76">
        <v>7</v>
      </c>
      <c r="J54" s="76"/>
      <c r="K54" s="76">
        <v>13</v>
      </c>
      <c r="L54" s="76"/>
      <c r="M54" s="76"/>
      <c r="N54" s="76"/>
      <c r="O54" s="76"/>
      <c r="P54" s="76"/>
      <c r="Q54" s="76"/>
      <c r="R54" s="76"/>
      <c r="S54" s="76"/>
      <c r="T54" s="22">
        <f t="shared" si="1"/>
        <v>37</v>
      </c>
    </row>
    <row r="55" spans="1:20" ht="12.75">
      <c r="A55" s="20" t="s">
        <v>731</v>
      </c>
      <c r="B55" s="76"/>
      <c r="C55" s="76"/>
      <c r="D55" s="76"/>
      <c r="E55" s="76"/>
      <c r="F55" s="76"/>
      <c r="G55" s="75"/>
      <c r="H55" s="76"/>
      <c r="I55" s="76"/>
      <c r="J55" s="76"/>
      <c r="K55" s="76">
        <v>5</v>
      </c>
      <c r="L55" s="76"/>
      <c r="M55" s="76">
        <v>16</v>
      </c>
      <c r="N55" s="76"/>
      <c r="O55" s="76"/>
      <c r="P55" s="76"/>
      <c r="Q55" s="76">
        <v>14</v>
      </c>
      <c r="R55" s="76"/>
      <c r="S55" s="76"/>
      <c r="T55" s="22">
        <f t="shared" si="1"/>
        <v>35</v>
      </c>
    </row>
    <row r="56" spans="1:20" ht="12.75">
      <c r="A56" s="102" t="s">
        <v>629</v>
      </c>
      <c r="B56" s="76"/>
      <c r="C56" s="76"/>
      <c r="D56" s="76"/>
      <c r="E56" s="76">
        <v>8</v>
      </c>
      <c r="F56" s="76"/>
      <c r="G56" s="75">
        <v>5</v>
      </c>
      <c r="H56" s="76">
        <v>20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22">
        <f t="shared" si="1"/>
        <v>33</v>
      </c>
    </row>
    <row r="57" spans="1:20" ht="12.75">
      <c r="A57" s="102" t="s">
        <v>761</v>
      </c>
      <c r="B57" s="76"/>
      <c r="C57" s="76"/>
      <c r="D57" s="76"/>
      <c r="E57" s="76"/>
      <c r="F57" s="76"/>
      <c r="G57" s="75">
        <v>7</v>
      </c>
      <c r="H57" s="76"/>
      <c r="I57" s="76"/>
      <c r="J57" s="76"/>
      <c r="K57" s="76"/>
      <c r="L57" s="76"/>
      <c r="M57" s="76">
        <v>26</v>
      </c>
      <c r="N57" s="76"/>
      <c r="O57" s="76"/>
      <c r="P57" s="76"/>
      <c r="Q57" s="76"/>
      <c r="R57" s="76"/>
      <c r="S57" s="76"/>
      <c r="T57" s="22">
        <f t="shared" si="1"/>
        <v>33</v>
      </c>
    </row>
    <row r="58" spans="1:20" ht="12.75">
      <c r="A58" s="93" t="s">
        <v>791</v>
      </c>
      <c r="B58" s="76"/>
      <c r="C58" s="76"/>
      <c r="D58" s="76"/>
      <c r="E58" s="76"/>
      <c r="F58" s="76"/>
      <c r="G58" s="75"/>
      <c r="H58" s="76"/>
      <c r="I58" s="76">
        <v>5</v>
      </c>
      <c r="J58" s="76"/>
      <c r="K58" s="76">
        <v>9</v>
      </c>
      <c r="L58" s="76"/>
      <c r="M58" s="76">
        <v>18</v>
      </c>
      <c r="N58" s="76"/>
      <c r="O58" s="76"/>
      <c r="P58" s="76"/>
      <c r="Q58" s="76"/>
      <c r="R58" s="76"/>
      <c r="S58" s="76"/>
      <c r="T58" s="22">
        <f t="shared" si="1"/>
        <v>32</v>
      </c>
    </row>
    <row r="59" spans="1:20" ht="12.75">
      <c r="A59" s="102" t="s">
        <v>840</v>
      </c>
      <c r="B59" s="76"/>
      <c r="C59" s="76"/>
      <c r="D59" s="76"/>
      <c r="E59" s="76">
        <v>14</v>
      </c>
      <c r="F59" s="76"/>
      <c r="G59" s="75"/>
      <c r="H59" s="76"/>
      <c r="I59" s="76"/>
      <c r="J59" s="76"/>
      <c r="K59" s="76">
        <v>17</v>
      </c>
      <c r="L59" s="76"/>
      <c r="M59" s="76"/>
      <c r="N59" s="76"/>
      <c r="O59" s="76"/>
      <c r="P59" s="76"/>
      <c r="Q59" s="76"/>
      <c r="R59" s="76"/>
      <c r="S59" s="107"/>
      <c r="T59" s="22">
        <f t="shared" si="1"/>
        <v>31</v>
      </c>
    </row>
    <row r="60" spans="1:20" ht="12.75">
      <c r="A60" s="102" t="s">
        <v>654</v>
      </c>
      <c r="B60" s="76"/>
      <c r="C60" s="76"/>
      <c r="D60" s="76"/>
      <c r="E60" s="76"/>
      <c r="F60" s="76"/>
      <c r="G60" s="75">
        <v>29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22">
        <f t="shared" si="1"/>
        <v>29</v>
      </c>
    </row>
    <row r="61" spans="1:20" ht="12.75">
      <c r="A61" s="90" t="s">
        <v>741</v>
      </c>
      <c r="B61" s="76"/>
      <c r="C61" s="76"/>
      <c r="D61" s="76"/>
      <c r="E61" s="76"/>
      <c r="F61" s="76"/>
      <c r="G61" s="75"/>
      <c r="H61" s="76"/>
      <c r="I61" s="76">
        <v>5</v>
      </c>
      <c r="J61" s="76"/>
      <c r="K61" s="76">
        <v>5</v>
      </c>
      <c r="L61" s="76"/>
      <c r="M61" s="76">
        <v>19</v>
      </c>
      <c r="N61" s="76"/>
      <c r="O61" s="76"/>
      <c r="P61" s="76"/>
      <c r="Q61" s="76"/>
      <c r="R61" s="76"/>
      <c r="S61" s="96"/>
      <c r="T61" s="22">
        <f t="shared" si="1"/>
        <v>29</v>
      </c>
    </row>
    <row r="62" spans="1:20" ht="12.75">
      <c r="A62" s="102" t="s">
        <v>700</v>
      </c>
      <c r="B62" s="76"/>
      <c r="C62" s="76"/>
      <c r="D62" s="76"/>
      <c r="E62" s="76"/>
      <c r="F62" s="76"/>
      <c r="G62" s="75"/>
      <c r="H62" s="76"/>
      <c r="I62" s="76"/>
      <c r="J62" s="76"/>
      <c r="K62" s="76"/>
      <c r="L62" s="76"/>
      <c r="M62" s="76"/>
      <c r="N62" s="76"/>
      <c r="O62" s="76"/>
      <c r="P62" s="76">
        <v>29</v>
      </c>
      <c r="Q62" s="76"/>
      <c r="R62" s="76"/>
      <c r="S62" s="76"/>
      <c r="T62" s="22">
        <f t="shared" si="1"/>
        <v>29</v>
      </c>
    </row>
    <row r="63" spans="1:20" ht="12.75">
      <c r="A63" s="102" t="s">
        <v>604</v>
      </c>
      <c r="B63" s="76"/>
      <c r="C63" s="76"/>
      <c r="D63" s="76"/>
      <c r="E63" s="76"/>
      <c r="F63" s="76"/>
      <c r="G63" s="75">
        <v>28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22">
        <f t="shared" si="1"/>
        <v>28</v>
      </c>
    </row>
    <row r="64" spans="1:20" ht="12.75">
      <c r="A64" s="103" t="s">
        <v>715</v>
      </c>
      <c r="B64" s="76"/>
      <c r="C64" s="76"/>
      <c r="D64" s="76"/>
      <c r="E64" s="76"/>
      <c r="F64" s="76"/>
      <c r="G64" s="75"/>
      <c r="H64" s="76"/>
      <c r="I64" s="76"/>
      <c r="J64" s="76">
        <v>28</v>
      </c>
      <c r="K64" s="76"/>
      <c r="L64" s="76"/>
      <c r="M64" s="76"/>
      <c r="N64" s="76"/>
      <c r="O64" s="76"/>
      <c r="P64" s="76"/>
      <c r="Q64" s="76"/>
      <c r="R64" s="76"/>
      <c r="S64" s="76"/>
      <c r="T64" s="22">
        <f t="shared" si="1"/>
        <v>28</v>
      </c>
    </row>
    <row r="65" spans="1:20" ht="12.75">
      <c r="A65" s="12" t="s">
        <v>773</v>
      </c>
      <c r="B65" s="76"/>
      <c r="C65" s="76"/>
      <c r="D65" s="76"/>
      <c r="E65" s="76">
        <v>27</v>
      </c>
      <c r="F65" s="76"/>
      <c r="G65" s="75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107"/>
      <c r="T65" s="22">
        <f t="shared" si="1"/>
        <v>27</v>
      </c>
    </row>
    <row r="66" spans="1:20" ht="12.75">
      <c r="A66" s="102" t="s">
        <v>583</v>
      </c>
      <c r="B66" s="76"/>
      <c r="C66" s="76"/>
      <c r="D66" s="76"/>
      <c r="E66" s="76">
        <v>15</v>
      </c>
      <c r="F66" s="76"/>
      <c r="G66" s="75">
        <v>11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22">
        <f t="shared" si="1"/>
        <v>26</v>
      </c>
    </row>
    <row r="67" spans="1:20" ht="12.75">
      <c r="A67" s="12" t="s">
        <v>839</v>
      </c>
      <c r="B67" s="76"/>
      <c r="C67" s="76"/>
      <c r="D67" s="76"/>
      <c r="E67" s="76">
        <v>17</v>
      </c>
      <c r="F67" s="76"/>
      <c r="G67" s="75">
        <v>8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107"/>
      <c r="T67" s="22">
        <f aca="true" t="shared" si="2" ref="T67:T98">SUM(B67:R67)</f>
        <v>25</v>
      </c>
    </row>
    <row r="68" spans="1:20" ht="12.75">
      <c r="A68" s="20" t="s">
        <v>684</v>
      </c>
      <c r="B68" s="76"/>
      <c r="C68" s="76"/>
      <c r="D68" s="76"/>
      <c r="E68" s="76"/>
      <c r="F68" s="76">
        <v>15</v>
      </c>
      <c r="G68" s="75"/>
      <c r="H68" s="76"/>
      <c r="I68" s="76">
        <v>5</v>
      </c>
      <c r="J68" s="76"/>
      <c r="K68" s="76">
        <v>5</v>
      </c>
      <c r="L68" s="76"/>
      <c r="M68" s="76"/>
      <c r="N68" s="76"/>
      <c r="O68" s="76"/>
      <c r="P68" s="76"/>
      <c r="Q68" s="76"/>
      <c r="R68" s="76"/>
      <c r="S68" s="76"/>
      <c r="T68" s="22">
        <f t="shared" si="2"/>
        <v>25</v>
      </c>
    </row>
    <row r="69" spans="1:20" ht="12.75">
      <c r="A69" s="12" t="s">
        <v>662</v>
      </c>
      <c r="B69" s="76"/>
      <c r="C69" s="76"/>
      <c r="D69" s="76"/>
      <c r="E69" s="76"/>
      <c r="F69" s="76">
        <v>23</v>
      </c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22">
        <f t="shared" si="2"/>
        <v>23</v>
      </c>
    </row>
    <row r="70" spans="1:20" ht="12.75">
      <c r="A70" s="102" t="s">
        <v>667</v>
      </c>
      <c r="B70" s="76"/>
      <c r="C70" s="76"/>
      <c r="D70" s="76"/>
      <c r="E70" s="76">
        <v>22</v>
      </c>
      <c r="F70" s="76"/>
      <c r="G70" s="75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22">
        <f t="shared" si="2"/>
        <v>22</v>
      </c>
    </row>
    <row r="71" spans="1:20" ht="12.75">
      <c r="A71" s="20" t="s">
        <v>660</v>
      </c>
      <c r="B71" s="76"/>
      <c r="C71" s="76"/>
      <c r="D71" s="76"/>
      <c r="E71" s="76"/>
      <c r="F71" s="76"/>
      <c r="G71" s="75"/>
      <c r="H71" s="76"/>
      <c r="I71" s="76">
        <v>22</v>
      </c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22">
        <f t="shared" si="2"/>
        <v>22</v>
      </c>
    </row>
    <row r="72" spans="1:20" ht="12.75">
      <c r="A72" s="12" t="s">
        <v>792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>
        <v>22</v>
      </c>
      <c r="M72" s="76"/>
      <c r="N72" s="76"/>
      <c r="O72" s="76"/>
      <c r="P72" s="76"/>
      <c r="Q72" s="76"/>
      <c r="R72" s="76"/>
      <c r="S72" s="76"/>
      <c r="T72" s="22">
        <f t="shared" si="2"/>
        <v>22</v>
      </c>
    </row>
    <row r="73" spans="1:20" ht="12.75">
      <c r="A73" s="60" t="s">
        <v>678</v>
      </c>
      <c r="B73" s="76"/>
      <c r="C73" s="76"/>
      <c r="D73" s="76"/>
      <c r="E73" s="76">
        <v>5</v>
      </c>
      <c r="F73" s="76"/>
      <c r="G73" s="75">
        <v>5</v>
      </c>
      <c r="H73" s="76"/>
      <c r="I73" s="76">
        <v>5</v>
      </c>
      <c r="J73" s="76"/>
      <c r="K73" s="76">
        <v>6</v>
      </c>
      <c r="L73" s="76"/>
      <c r="M73" s="76"/>
      <c r="N73" s="76"/>
      <c r="O73" s="76"/>
      <c r="P73" s="76"/>
      <c r="Q73" s="76"/>
      <c r="R73" s="76"/>
      <c r="S73" s="76"/>
      <c r="T73" s="22">
        <f t="shared" si="2"/>
        <v>21</v>
      </c>
    </row>
    <row r="74" spans="1:20" ht="12.75">
      <c r="A74" s="12" t="s">
        <v>729</v>
      </c>
      <c r="B74" s="76"/>
      <c r="C74" s="76"/>
      <c r="D74" s="76"/>
      <c r="E74" s="76"/>
      <c r="F74" s="76">
        <v>21</v>
      </c>
      <c r="G74" s="75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22">
        <f t="shared" si="2"/>
        <v>21</v>
      </c>
    </row>
    <row r="75" spans="1:20" ht="12.75">
      <c r="A75" s="102" t="s">
        <v>622</v>
      </c>
      <c r="B75" s="76"/>
      <c r="C75" s="76"/>
      <c r="D75" s="76"/>
      <c r="E75" s="76"/>
      <c r="F75" s="76">
        <v>20</v>
      </c>
      <c r="G75" s="75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22">
        <f t="shared" si="2"/>
        <v>20</v>
      </c>
    </row>
    <row r="76" spans="1:20" ht="12.75">
      <c r="A76" s="20" t="s">
        <v>677</v>
      </c>
      <c r="B76" s="76"/>
      <c r="C76" s="76"/>
      <c r="D76" s="76"/>
      <c r="E76" s="76">
        <v>5</v>
      </c>
      <c r="F76" s="76"/>
      <c r="G76" s="75">
        <v>5</v>
      </c>
      <c r="H76" s="76"/>
      <c r="I76" s="76">
        <v>5</v>
      </c>
      <c r="J76" s="76"/>
      <c r="K76" s="76">
        <v>5</v>
      </c>
      <c r="L76" s="76"/>
      <c r="M76" s="76"/>
      <c r="N76" s="76"/>
      <c r="O76" s="76"/>
      <c r="P76" s="76"/>
      <c r="Q76" s="76"/>
      <c r="R76" s="76"/>
      <c r="S76" s="76"/>
      <c r="T76" s="22">
        <f t="shared" si="2"/>
        <v>20</v>
      </c>
    </row>
    <row r="77" spans="1:20" ht="12.75">
      <c r="A77" s="93" t="s">
        <v>631</v>
      </c>
      <c r="B77" s="76"/>
      <c r="C77" s="76"/>
      <c r="D77" s="76"/>
      <c r="E77" s="76"/>
      <c r="F77" s="76"/>
      <c r="G77" s="75"/>
      <c r="H77" s="76"/>
      <c r="I77" s="76"/>
      <c r="J77" s="76"/>
      <c r="K77" s="76"/>
      <c r="L77" s="76"/>
      <c r="M77" s="76"/>
      <c r="N77" s="76">
        <v>20</v>
      </c>
      <c r="O77" s="76"/>
      <c r="P77" s="76"/>
      <c r="Q77" s="76"/>
      <c r="R77" s="76"/>
      <c r="S77" s="76"/>
      <c r="T77" s="22">
        <f t="shared" si="2"/>
        <v>20</v>
      </c>
    </row>
    <row r="78" spans="1:20" ht="12.75">
      <c r="A78" s="102" t="s">
        <v>628</v>
      </c>
      <c r="B78" s="76"/>
      <c r="C78" s="76"/>
      <c r="D78" s="76"/>
      <c r="E78" s="76"/>
      <c r="F78" s="76"/>
      <c r="G78" s="75"/>
      <c r="H78" s="76"/>
      <c r="I78" s="76"/>
      <c r="J78" s="76"/>
      <c r="K78" s="76"/>
      <c r="L78" s="76"/>
      <c r="M78" s="76">
        <v>20</v>
      </c>
      <c r="N78" s="76"/>
      <c r="O78" s="76"/>
      <c r="P78" s="76"/>
      <c r="Q78" s="76"/>
      <c r="R78" s="76"/>
      <c r="S78" s="76"/>
      <c r="T78" s="22">
        <f t="shared" si="2"/>
        <v>20</v>
      </c>
    </row>
    <row r="79" spans="1:20" ht="12.75">
      <c r="A79" s="12" t="s">
        <v>844</v>
      </c>
      <c r="B79" s="76"/>
      <c r="C79" s="76"/>
      <c r="D79" s="76"/>
      <c r="E79" s="76"/>
      <c r="F79" s="76"/>
      <c r="G79" s="75"/>
      <c r="H79" s="76">
        <v>17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22">
        <f t="shared" si="2"/>
        <v>17</v>
      </c>
    </row>
    <row r="80" spans="1:20" ht="12.75">
      <c r="A80" s="93" t="s">
        <v>762</v>
      </c>
      <c r="B80" s="76"/>
      <c r="C80" s="76"/>
      <c r="D80" s="76"/>
      <c r="E80" s="76">
        <v>5</v>
      </c>
      <c r="F80" s="76"/>
      <c r="G80" s="75">
        <v>12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22">
        <f t="shared" si="2"/>
        <v>17</v>
      </c>
    </row>
    <row r="81" spans="1:20" ht="12.75">
      <c r="A81" s="103" t="s">
        <v>709</v>
      </c>
      <c r="B81" s="76"/>
      <c r="C81" s="76"/>
      <c r="D81" s="76"/>
      <c r="E81" s="76">
        <v>11</v>
      </c>
      <c r="F81" s="76"/>
      <c r="G81" s="75">
        <v>5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22">
        <f t="shared" si="2"/>
        <v>16</v>
      </c>
    </row>
    <row r="82" spans="1:20" ht="12.75">
      <c r="A82" s="102" t="s">
        <v>596</v>
      </c>
      <c r="B82" s="76"/>
      <c r="C82" s="76"/>
      <c r="D82" s="76"/>
      <c r="E82" s="76">
        <v>5</v>
      </c>
      <c r="F82" s="76"/>
      <c r="G82" s="75"/>
      <c r="H82" s="76"/>
      <c r="I82" s="76">
        <v>5</v>
      </c>
      <c r="J82" s="76"/>
      <c r="K82" s="76">
        <v>6</v>
      </c>
      <c r="L82" s="76"/>
      <c r="M82" s="76"/>
      <c r="N82" s="76"/>
      <c r="O82" s="76"/>
      <c r="P82" s="76"/>
      <c r="Q82" s="76"/>
      <c r="R82" s="76"/>
      <c r="S82" s="76"/>
      <c r="T82" s="22">
        <f t="shared" si="2"/>
        <v>16</v>
      </c>
    </row>
    <row r="83" spans="1:20" ht="12.75">
      <c r="A83" s="102" t="s">
        <v>813</v>
      </c>
      <c r="B83" s="76"/>
      <c r="C83" s="76"/>
      <c r="D83" s="76"/>
      <c r="E83" s="76"/>
      <c r="F83" s="76"/>
      <c r="G83" s="75"/>
      <c r="H83" s="76"/>
      <c r="I83" s="75"/>
      <c r="J83" s="76"/>
      <c r="K83" s="76"/>
      <c r="L83" s="76"/>
      <c r="M83" s="76">
        <v>15</v>
      </c>
      <c r="N83" s="76"/>
      <c r="O83" s="76"/>
      <c r="P83" s="76"/>
      <c r="Q83" s="76"/>
      <c r="R83" s="76"/>
      <c r="S83" s="76"/>
      <c r="T83" s="22">
        <f t="shared" si="2"/>
        <v>15</v>
      </c>
    </row>
    <row r="84" spans="1:20" ht="12.75">
      <c r="A84" s="93" t="s">
        <v>850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>
        <v>13</v>
      </c>
      <c r="R84" s="76"/>
      <c r="S84" s="76"/>
      <c r="T84" s="22">
        <f t="shared" si="2"/>
        <v>13</v>
      </c>
    </row>
    <row r="85" spans="1:20" ht="12.75">
      <c r="A85" s="93" t="s">
        <v>848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>
        <v>11</v>
      </c>
      <c r="M85" s="76"/>
      <c r="N85" s="76"/>
      <c r="O85" s="76"/>
      <c r="P85" s="76"/>
      <c r="Q85" s="76"/>
      <c r="R85" s="76"/>
      <c r="S85" s="76"/>
      <c r="T85" s="22">
        <f t="shared" si="2"/>
        <v>11</v>
      </c>
    </row>
    <row r="86" spans="1:20" ht="12.75">
      <c r="A86" s="103" t="s">
        <v>740</v>
      </c>
      <c r="B86" s="76"/>
      <c r="C86" s="76"/>
      <c r="D86" s="76"/>
      <c r="E86" s="76"/>
      <c r="F86" s="76"/>
      <c r="G86" s="75"/>
      <c r="H86" s="76"/>
      <c r="I86" s="76">
        <v>9</v>
      </c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22">
        <f t="shared" si="2"/>
        <v>9</v>
      </c>
    </row>
    <row r="87" spans="1:20" ht="12.75">
      <c r="A87" s="93" t="s">
        <v>627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>
        <v>8</v>
      </c>
      <c r="M87" s="76"/>
      <c r="N87" s="76"/>
      <c r="O87" s="76"/>
      <c r="P87" s="76"/>
      <c r="Q87" s="76"/>
      <c r="R87" s="76"/>
      <c r="S87" s="76"/>
      <c r="T87" s="22">
        <f t="shared" si="2"/>
        <v>8</v>
      </c>
    </row>
    <row r="88" spans="1:20" ht="12.75">
      <c r="A88" s="93" t="s">
        <v>849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>
        <v>7</v>
      </c>
      <c r="M88" s="76"/>
      <c r="N88" s="76"/>
      <c r="O88" s="76"/>
      <c r="P88" s="76"/>
      <c r="Q88" s="96"/>
      <c r="R88" s="96"/>
      <c r="S88" s="96"/>
      <c r="T88" s="22">
        <f t="shared" si="2"/>
        <v>7</v>
      </c>
    </row>
    <row r="89" spans="1:20" ht="12.75">
      <c r="A89" s="102" t="s">
        <v>671</v>
      </c>
      <c r="B89" s="76"/>
      <c r="C89" s="76"/>
      <c r="D89" s="76"/>
      <c r="E89" s="76"/>
      <c r="F89" s="76"/>
      <c r="G89" s="75"/>
      <c r="H89" s="76"/>
      <c r="I89" s="76"/>
      <c r="J89" s="76"/>
      <c r="K89" s="76"/>
      <c r="L89" s="76"/>
      <c r="M89" s="76"/>
      <c r="N89" s="76"/>
      <c r="O89" s="76"/>
      <c r="P89" s="76"/>
      <c r="Q89" s="76">
        <v>6</v>
      </c>
      <c r="R89" s="76"/>
      <c r="S89" s="76"/>
      <c r="T89" s="22">
        <f t="shared" si="2"/>
        <v>6</v>
      </c>
    </row>
    <row r="90" spans="1:20" ht="12.75">
      <c r="A90" s="93" t="s">
        <v>793</v>
      </c>
      <c r="B90" s="76"/>
      <c r="C90" s="76"/>
      <c r="D90" s="76"/>
      <c r="E90" s="76"/>
      <c r="F90" s="76"/>
      <c r="G90" s="75">
        <v>5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22">
        <f t="shared" si="2"/>
        <v>5</v>
      </c>
    </row>
    <row r="91" spans="1:20" ht="12.75">
      <c r="A91" s="12" t="s">
        <v>841</v>
      </c>
      <c r="B91" s="76"/>
      <c r="C91" s="76"/>
      <c r="D91" s="76"/>
      <c r="E91" s="76">
        <v>5</v>
      </c>
      <c r="F91" s="76"/>
      <c r="G91" s="75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22">
        <f t="shared" si="2"/>
        <v>5</v>
      </c>
    </row>
    <row r="92" spans="1:20" ht="12.75">
      <c r="A92" s="12" t="s">
        <v>606</v>
      </c>
      <c r="B92" s="76"/>
      <c r="C92" s="76"/>
      <c r="D92" s="76"/>
      <c r="E92" s="76"/>
      <c r="F92" s="76"/>
      <c r="G92" s="75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22">
        <f t="shared" si="2"/>
        <v>0</v>
      </c>
    </row>
    <row r="93" spans="1:20" ht="12.75">
      <c r="A93" s="23" t="s">
        <v>607</v>
      </c>
      <c r="B93" s="76"/>
      <c r="C93" s="76"/>
      <c r="D93" s="76"/>
      <c r="E93" s="76"/>
      <c r="F93" s="76"/>
      <c r="G93" s="75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22">
        <f t="shared" si="2"/>
        <v>0</v>
      </c>
    </row>
    <row r="94" spans="1:20" ht="12.75">
      <c r="A94" s="12" t="s">
        <v>598</v>
      </c>
      <c r="B94" s="76"/>
      <c r="C94" s="76"/>
      <c r="D94" s="76"/>
      <c r="E94" s="76"/>
      <c r="F94" s="76"/>
      <c r="G94" s="75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22">
        <f t="shared" si="2"/>
        <v>0</v>
      </c>
    </row>
    <row r="95" spans="1:20" ht="12.75">
      <c r="A95" s="103" t="s">
        <v>599</v>
      </c>
      <c r="B95" s="76"/>
      <c r="C95" s="76"/>
      <c r="D95" s="76"/>
      <c r="E95" s="76"/>
      <c r="F95" s="76"/>
      <c r="G95" s="75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22">
        <f t="shared" si="2"/>
        <v>0</v>
      </c>
    </row>
    <row r="96" spans="1:20" ht="12.75">
      <c r="A96" s="12" t="s">
        <v>811</v>
      </c>
      <c r="B96" s="76"/>
      <c r="C96" s="76"/>
      <c r="D96" s="76"/>
      <c r="E96" s="76"/>
      <c r="F96" s="76"/>
      <c r="G96" s="75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22">
        <f t="shared" si="2"/>
        <v>0</v>
      </c>
    </row>
    <row r="97" spans="1:20" ht="12.75">
      <c r="A97" s="103" t="s">
        <v>805</v>
      </c>
      <c r="B97" s="76"/>
      <c r="C97" s="76"/>
      <c r="D97" s="76"/>
      <c r="E97" s="76"/>
      <c r="F97" s="76"/>
      <c r="G97" s="75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22">
        <f t="shared" si="2"/>
        <v>0</v>
      </c>
    </row>
    <row r="98" spans="1:20" ht="12.75">
      <c r="A98" s="12" t="s">
        <v>672</v>
      </c>
      <c r="B98" s="76"/>
      <c r="C98" s="76"/>
      <c r="D98" s="76"/>
      <c r="E98" s="76"/>
      <c r="F98" s="76"/>
      <c r="G98" s="75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22">
        <f t="shared" si="2"/>
        <v>0</v>
      </c>
    </row>
    <row r="99" spans="1:20" ht="12.75">
      <c r="A99" s="12" t="s">
        <v>828</v>
      </c>
      <c r="B99" s="76"/>
      <c r="C99" s="76"/>
      <c r="D99" s="76"/>
      <c r="E99" s="76"/>
      <c r="F99" s="76"/>
      <c r="G99" s="75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22">
        <f aca="true" t="shared" si="3" ref="T99:T110">SUM(B99:R99)</f>
        <v>0</v>
      </c>
    </row>
    <row r="100" spans="1:20" ht="12.75">
      <c r="A100" s="93" t="s">
        <v>829</v>
      </c>
      <c r="B100" s="76"/>
      <c r="C100" s="76"/>
      <c r="D100" s="76"/>
      <c r="E100" s="76"/>
      <c r="F100" s="76"/>
      <c r="G100" s="75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22">
        <f t="shared" si="3"/>
        <v>0</v>
      </c>
    </row>
    <row r="101" spans="1:20" ht="12.75">
      <c r="A101" s="12" t="s">
        <v>830</v>
      </c>
      <c r="B101" s="76"/>
      <c r="C101" s="76"/>
      <c r="D101" s="76"/>
      <c r="E101" s="76"/>
      <c r="F101" s="76"/>
      <c r="G101" s="75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22">
        <f t="shared" si="3"/>
        <v>0</v>
      </c>
    </row>
    <row r="102" spans="1:20" ht="12.75">
      <c r="A102" s="12" t="s">
        <v>812</v>
      </c>
      <c r="B102" s="76"/>
      <c r="C102" s="76"/>
      <c r="D102" s="76"/>
      <c r="E102" s="76"/>
      <c r="F102" s="76"/>
      <c r="G102" s="75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22">
        <f t="shared" si="3"/>
        <v>0</v>
      </c>
    </row>
    <row r="103" spans="1:20" ht="12.75">
      <c r="A103" s="12" t="s">
        <v>818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22">
        <f t="shared" si="3"/>
        <v>0</v>
      </c>
    </row>
    <row r="104" spans="1:20" ht="12.75">
      <c r="A104" s="93" t="s">
        <v>737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22">
        <f t="shared" si="3"/>
        <v>0</v>
      </c>
    </row>
    <row r="105" spans="1:20" ht="12.75">
      <c r="A105" s="102" t="s">
        <v>776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22">
        <f t="shared" si="3"/>
        <v>0</v>
      </c>
    </row>
    <row r="106" spans="1:20" ht="12.75">
      <c r="A106" s="20" t="s">
        <v>701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22">
        <f t="shared" si="3"/>
        <v>0</v>
      </c>
    </row>
    <row r="107" spans="1:20" ht="12.75">
      <c r="A107" s="93" t="s">
        <v>774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22">
        <f t="shared" si="3"/>
        <v>0</v>
      </c>
    </row>
    <row r="108" spans="1:20" ht="12.75">
      <c r="A108" s="12" t="s">
        <v>783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22">
        <f t="shared" si="3"/>
        <v>0</v>
      </c>
    </row>
    <row r="109" spans="1:20" ht="12.75">
      <c r="A109" s="93" t="s">
        <v>764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22">
        <f t="shared" si="3"/>
        <v>0</v>
      </c>
    </row>
    <row r="110" spans="1:20" ht="12.75">
      <c r="A110" s="93" t="s">
        <v>795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22">
        <f t="shared" si="3"/>
        <v>0</v>
      </c>
    </row>
    <row r="111" spans="1:20" ht="12.75">
      <c r="A111" s="12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22"/>
    </row>
    <row r="112" spans="1:20" ht="12.75">
      <c r="A112" s="93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9"/>
    </row>
    <row r="113" spans="1:20" ht="12.75">
      <c r="A113" s="93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22"/>
    </row>
    <row r="114" spans="1:20" ht="12.75">
      <c r="A114" s="12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22"/>
    </row>
    <row r="115" spans="1:20" ht="12.75">
      <c r="A115" s="12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22"/>
    </row>
    <row r="116" spans="1:20" ht="12.75">
      <c r="A116" s="93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22"/>
    </row>
    <row r="117" spans="1:20" ht="12.75">
      <c r="A117" s="12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22"/>
    </row>
    <row r="118" spans="1:20" ht="12.75">
      <c r="A118" s="12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9"/>
    </row>
    <row r="119" spans="1:20" ht="12.75">
      <c r="A119" s="93"/>
      <c r="B119" s="76"/>
      <c r="C119" s="76"/>
      <c r="D119" s="76"/>
      <c r="E119" s="76"/>
      <c r="F119" s="76"/>
      <c r="G119" s="75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22"/>
    </row>
    <row r="120" spans="1:20" ht="12.75">
      <c r="A120" s="12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22"/>
    </row>
    <row r="121" spans="1:20" ht="12.75">
      <c r="A121" s="93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22"/>
    </row>
    <row r="122" spans="1:20" ht="12.75">
      <c r="A122" s="12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22"/>
    </row>
    <row r="123" spans="1:20" ht="12.75">
      <c r="A123" s="93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22"/>
    </row>
    <row r="124" spans="1:20" ht="12.75">
      <c r="A124" s="12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22"/>
    </row>
    <row r="125" spans="1:20" ht="12.75">
      <c r="A125" s="12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22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  <row r="137" ht="12.75">
      <c r="A137" s="38"/>
    </row>
    <row r="138" ht="12.75">
      <c r="A138" s="38"/>
    </row>
    <row r="139" ht="12.75">
      <c r="A139" s="38"/>
    </row>
    <row r="140" ht="12.75">
      <c r="A140" s="38"/>
    </row>
    <row r="141" ht="12.75">
      <c r="A141" s="38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8"/>
    </row>
    <row r="148" ht="12.75">
      <c r="A148" s="38"/>
    </row>
    <row r="149" ht="12.75">
      <c r="A149" s="38"/>
    </row>
    <row r="150" ht="12.75">
      <c r="A150" s="38"/>
    </row>
    <row r="151" ht="12.75">
      <c r="A151" s="38"/>
    </row>
  </sheetData>
  <sheetProtection/>
  <mergeCells count="5">
    <mergeCell ref="U32:V32"/>
    <mergeCell ref="U28:V28"/>
    <mergeCell ref="U29:V29"/>
    <mergeCell ref="U30:V30"/>
    <mergeCell ref="U31:V3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U3" sqref="U3:U5"/>
    </sheetView>
  </sheetViews>
  <sheetFormatPr defaultColWidth="9.140625" defaultRowHeight="12.75"/>
  <cols>
    <col min="1" max="1" width="20.140625" style="83" customWidth="1"/>
    <col min="2" max="8" width="5.7109375" style="0" customWidth="1"/>
    <col min="9" max="9" width="5.7109375" style="75" customWidth="1"/>
    <col min="10" max="20" width="5.7109375" style="0" customWidth="1"/>
  </cols>
  <sheetData>
    <row r="1" spans="1:21" ht="202.5">
      <c r="A1" s="69">
        <v>2011</v>
      </c>
      <c r="B1" s="8" t="s">
        <v>575</v>
      </c>
      <c r="C1" s="8" t="s">
        <v>576</v>
      </c>
      <c r="D1" s="8" t="s">
        <v>835</v>
      </c>
      <c r="E1" s="8" t="s">
        <v>748</v>
      </c>
      <c r="F1" s="8" t="s">
        <v>831</v>
      </c>
      <c r="G1" s="8" t="s">
        <v>745</v>
      </c>
      <c r="H1" s="8" t="s">
        <v>278</v>
      </c>
      <c r="I1" s="8" t="s">
        <v>744</v>
      </c>
      <c r="J1" s="8" t="s">
        <v>280</v>
      </c>
      <c r="K1" s="8" t="s">
        <v>743</v>
      </c>
      <c r="L1" s="8" t="s">
        <v>802</v>
      </c>
      <c r="M1" s="8" t="s">
        <v>283</v>
      </c>
      <c r="N1" s="8" t="s">
        <v>534</v>
      </c>
      <c r="O1" s="8" t="s">
        <v>832</v>
      </c>
      <c r="P1" s="8" t="s">
        <v>571</v>
      </c>
      <c r="Q1" s="8" t="s">
        <v>833</v>
      </c>
      <c r="R1" s="8" t="s">
        <v>572</v>
      </c>
      <c r="S1" s="10"/>
      <c r="T1" s="8" t="s">
        <v>17</v>
      </c>
      <c r="U1" s="68" t="s">
        <v>546</v>
      </c>
    </row>
    <row r="2" spans="1:20" ht="12.75">
      <c r="A2" s="79"/>
      <c r="B2" s="11"/>
      <c r="C2" s="11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</row>
    <row r="3" spans="1:22" s="85" customFormat="1" ht="12.75">
      <c r="A3" s="98" t="s">
        <v>581</v>
      </c>
      <c r="B3" s="76">
        <v>30</v>
      </c>
      <c r="C3" s="76">
        <v>29</v>
      </c>
      <c r="D3" s="76">
        <v>30</v>
      </c>
      <c r="E3" s="76">
        <v>22</v>
      </c>
      <c r="F3" s="76">
        <v>27</v>
      </c>
      <c r="G3" s="76">
        <v>25</v>
      </c>
      <c r="H3" s="76">
        <v>26</v>
      </c>
      <c r="I3" s="76">
        <v>26</v>
      </c>
      <c r="J3" s="76">
        <v>26</v>
      </c>
      <c r="K3" s="76">
        <v>27</v>
      </c>
      <c r="L3" s="76">
        <v>28</v>
      </c>
      <c r="M3" s="76"/>
      <c r="N3" s="76">
        <v>27</v>
      </c>
      <c r="O3" s="76">
        <v>30</v>
      </c>
      <c r="P3" s="76">
        <v>28</v>
      </c>
      <c r="Q3" s="76">
        <v>28</v>
      </c>
      <c r="R3" s="76">
        <v>28</v>
      </c>
      <c r="S3" s="76"/>
      <c r="T3" s="22">
        <f aca="true" t="shared" si="0" ref="T3:T42">SUM(B3:S3)</f>
        <v>437</v>
      </c>
      <c r="U3" s="61" t="s">
        <v>539</v>
      </c>
      <c r="V3" s="66"/>
    </row>
    <row r="4" spans="1:22" s="85" customFormat="1" ht="12.75">
      <c r="A4" s="82" t="s">
        <v>613</v>
      </c>
      <c r="B4" s="76">
        <v>29</v>
      </c>
      <c r="C4" s="76">
        <v>30</v>
      </c>
      <c r="D4" s="76">
        <v>29</v>
      </c>
      <c r="E4" s="76">
        <v>21</v>
      </c>
      <c r="F4" s="76">
        <v>28</v>
      </c>
      <c r="G4" s="76">
        <v>15</v>
      </c>
      <c r="H4" s="76">
        <v>24</v>
      </c>
      <c r="I4" s="76">
        <v>22</v>
      </c>
      <c r="J4" s="76">
        <v>27</v>
      </c>
      <c r="K4" s="76">
        <v>26</v>
      </c>
      <c r="L4" s="76">
        <v>29</v>
      </c>
      <c r="M4" s="76">
        <v>26</v>
      </c>
      <c r="N4" s="76"/>
      <c r="O4" s="76">
        <v>29</v>
      </c>
      <c r="P4" s="76">
        <v>27</v>
      </c>
      <c r="Q4" s="76">
        <v>26</v>
      </c>
      <c r="R4" s="76">
        <v>27</v>
      </c>
      <c r="S4" s="76"/>
      <c r="T4" s="22">
        <f t="shared" si="0"/>
        <v>415</v>
      </c>
      <c r="U4" s="61" t="s">
        <v>540</v>
      </c>
      <c r="V4" s="66"/>
    </row>
    <row r="5" spans="1:22" s="85" customFormat="1" ht="12.75">
      <c r="A5" s="82" t="s">
        <v>647</v>
      </c>
      <c r="B5" s="76">
        <v>27</v>
      </c>
      <c r="C5" s="76"/>
      <c r="D5" s="76"/>
      <c r="E5" s="76"/>
      <c r="F5" s="76"/>
      <c r="G5" s="76">
        <v>16</v>
      </c>
      <c r="H5" s="76">
        <v>22</v>
      </c>
      <c r="I5" s="76">
        <v>16</v>
      </c>
      <c r="J5" s="76">
        <v>25</v>
      </c>
      <c r="K5" s="76">
        <v>21</v>
      </c>
      <c r="L5" s="76"/>
      <c r="M5" s="76"/>
      <c r="N5" s="76">
        <v>26</v>
      </c>
      <c r="O5" s="76">
        <v>28</v>
      </c>
      <c r="P5" s="76">
        <v>26</v>
      </c>
      <c r="Q5" s="76">
        <v>24</v>
      </c>
      <c r="R5" s="76">
        <v>26</v>
      </c>
      <c r="S5" s="76"/>
      <c r="T5" s="22">
        <f t="shared" si="0"/>
        <v>257</v>
      </c>
      <c r="U5" s="61" t="s">
        <v>541</v>
      </c>
      <c r="V5" s="66"/>
    </row>
    <row r="6" spans="1:22" s="85" customFormat="1" ht="12.75">
      <c r="A6" s="91" t="s">
        <v>579</v>
      </c>
      <c r="B6" s="76"/>
      <c r="C6" s="76"/>
      <c r="D6" s="76"/>
      <c r="E6" s="76">
        <v>27</v>
      </c>
      <c r="F6" s="76"/>
      <c r="G6" s="76">
        <v>30</v>
      </c>
      <c r="H6" s="76">
        <v>30</v>
      </c>
      <c r="I6" s="76">
        <v>28</v>
      </c>
      <c r="J6" s="76">
        <v>30</v>
      </c>
      <c r="K6" s="76">
        <v>30</v>
      </c>
      <c r="L6" s="76"/>
      <c r="M6" s="76"/>
      <c r="N6" s="76"/>
      <c r="O6" s="76"/>
      <c r="P6" s="76">
        <v>30</v>
      </c>
      <c r="Q6" s="76"/>
      <c r="R6" s="76">
        <v>30</v>
      </c>
      <c r="S6" s="76"/>
      <c r="T6" s="22">
        <f t="shared" si="0"/>
        <v>235</v>
      </c>
      <c r="U6" s="61"/>
      <c r="V6" s="66"/>
    </row>
    <row r="7" spans="1:22" s="85" customFormat="1" ht="12.75">
      <c r="A7" s="80" t="s">
        <v>639</v>
      </c>
      <c r="B7" s="76"/>
      <c r="C7" s="76">
        <v>28</v>
      </c>
      <c r="D7" s="76"/>
      <c r="E7" s="76">
        <v>26</v>
      </c>
      <c r="F7" s="76">
        <v>25</v>
      </c>
      <c r="G7" s="76">
        <v>26</v>
      </c>
      <c r="H7" s="76">
        <v>25</v>
      </c>
      <c r="I7" s="76">
        <v>25</v>
      </c>
      <c r="J7" s="76"/>
      <c r="K7" s="76"/>
      <c r="L7" s="76">
        <v>30</v>
      </c>
      <c r="M7" s="76">
        <v>24</v>
      </c>
      <c r="N7" s="76"/>
      <c r="O7" s="76"/>
      <c r="P7" s="76"/>
      <c r="Q7" s="76">
        <v>25</v>
      </c>
      <c r="R7" s="76"/>
      <c r="S7" s="76"/>
      <c r="T7" s="22">
        <f t="shared" si="0"/>
        <v>234</v>
      </c>
      <c r="U7" s="61"/>
      <c r="V7" s="66"/>
    </row>
    <row r="8" spans="1:22" s="110" customFormat="1" ht="12.75">
      <c r="A8" s="82" t="s">
        <v>611</v>
      </c>
      <c r="B8" s="76"/>
      <c r="C8" s="76"/>
      <c r="D8" s="76"/>
      <c r="E8" s="76">
        <v>20</v>
      </c>
      <c r="F8" s="76">
        <v>26</v>
      </c>
      <c r="G8" s="76">
        <v>19</v>
      </c>
      <c r="H8" s="76">
        <v>23</v>
      </c>
      <c r="I8" s="76">
        <v>18</v>
      </c>
      <c r="J8" s="76">
        <v>24</v>
      </c>
      <c r="K8" s="75">
        <v>22</v>
      </c>
      <c r="L8" s="76">
        <v>27</v>
      </c>
      <c r="M8" s="76"/>
      <c r="N8" s="76">
        <v>20</v>
      </c>
      <c r="O8" s="76"/>
      <c r="P8" s="76"/>
      <c r="Q8" s="76"/>
      <c r="R8" s="76"/>
      <c r="S8" s="76"/>
      <c r="T8" s="22">
        <f t="shared" si="0"/>
        <v>199</v>
      </c>
      <c r="U8" s="61"/>
      <c r="V8" s="109"/>
    </row>
    <row r="9" spans="1:21" s="110" customFormat="1" ht="12.75">
      <c r="A9" s="80" t="s">
        <v>636</v>
      </c>
      <c r="B9" s="76"/>
      <c r="C9" s="76"/>
      <c r="D9" s="76"/>
      <c r="E9" s="76">
        <v>29</v>
      </c>
      <c r="F9" s="76"/>
      <c r="G9" s="76">
        <v>29</v>
      </c>
      <c r="H9" s="76"/>
      <c r="I9" s="76">
        <v>29</v>
      </c>
      <c r="J9" s="76"/>
      <c r="K9" s="76">
        <v>29</v>
      </c>
      <c r="L9" s="76"/>
      <c r="M9" s="76"/>
      <c r="N9" s="76">
        <v>30</v>
      </c>
      <c r="O9" s="76"/>
      <c r="P9" s="76"/>
      <c r="Q9" s="76"/>
      <c r="R9" s="76"/>
      <c r="S9" s="76"/>
      <c r="T9" s="22">
        <f t="shared" si="0"/>
        <v>146</v>
      </c>
      <c r="U9" s="61"/>
    </row>
    <row r="10" spans="1:21" s="110" customFormat="1" ht="12.75">
      <c r="A10" s="80" t="s">
        <v>837</v>
      </c>
      <c r="B10" s="76"/>
      <c r="C10" s="76"/>
      <c r="D10" s="76"/>
      <c r="E10" s="76">
        <v>18</v>
      </c>
      <c r="F10" s="76"/>
      <c r="G10" s="76">
        <v>21</v>
      </c>
      <c r="H10" s="76"/>
      <c r="I10" s="76">
        <v>21</v>
      </c>
      <c r="J10" s="76"/>
      <c r="K10" s="76">
        <v>25</v>
      </c>
      <c r="L10" s="76"/>
      <c r="M10" s="76"/>
      <c r="N10" s="76">
        <v>21</v>
      </c>
      <c r="O10" s="76"/>
      <c r="P10" s="76"/>
      <c r="Q10" s="76">
        <v>23</v>
      </c>
      <c r="R10" s="76"/>
      <c r="S10" s="76"/>
      <c r="T10" s="22">
        <f t="shared" si="0"/>
        <v>129</v>
      </c>
      <c r="U10" s="61"/>
    </row>
    <row r="11" spans="1:21" s="85" customFormat="1" ht="12.75">
      <c r="A11" s="80" t="s">
        <v>809</v>
      </c>
      <c r="B11" s="76"/>
      <c r="C11" s="76"/>
      <c r="D11" s="76"/>
      <c r="E11" s="76">
        <v>19</v>
      </c>
      <c r="F11" s="76"/>
      <c r="G11" s="76">
        <v>20</v>
      </c>
      <c r="H11" s="76"/>
      <c r="I11" s="76">
        <v>20</v>
      </c>
      <c r="J11" s="76"/>
      <c r="K11" s="76">
        <v>24</v>
      </c>
      <c r="L11" s="76"/>
      <c r="M11" s="76"/>
      <c r="N11" s="76">
        <v>22</v>
      </c>
      <c r="O11" s="76"/>
      <c r="P11" s="76"/>
      <c r="Q11" s="76">
        <v>21</v>
      </c>
      <c r="R11" s="76"/>
      <c r="S11" s="76"/>
      <c r="T11" s="22">
        <f t="shared" si="0"/>
        <v>126</v>
      </c>
      <c r="U11" s="61"/>
    </row>
    <row r="12" spans="1:20" s="110" customFormat="1" ht="12.75">
      <c r="A12" s="82" t="s">
        <v>633</v>
      </c>
      <c r="B12" s="76"/>
      <c r="C12" s="76"/>
      <c r="D12" s="76"/>
      <c r="E12" s="76">
        <v>30</v>
      </c>
      <c r="F12" s="76"/>
      <c r="G12" s="76"/>
      <c r="H12" s="76"/>
      <c r="I12" s="76">
        <v>30</v>
      </c>
      <c r="J12" s="76"/>
      <c r="K12" s="76"/>
      <c r="L12" s="76"/>
      <c r="M12" s="76">
        <v>28</v>
      </c>
      <c r="N12" s="76"/>
      <c r="O12" s="76"/>
      <c r="P12" s="76"/>
      <c r="Q12" s="76">
        <v>30</v>
      </c>
      <c r="R12" s="76"/>
      <c r="S12" s="76"/>
      <c r="T12" s="22">
        <f t="shared" si="0"/>
        <v>118</v>
      </c>
    </row>
    <row r="13" spans="1:20" s="110" customFormat="1" ht="12.75">
      <c r="A13" s="82" t="s">
        <v>714</v>
      </c>
      <c r="B13" s="76"/>
      <c r="C13" s="76"/>
      <c r="D13" s="76"/>
      <c r="E13" s="76"/>
      <c r="F13" s="76">
        <v>30</v>
      </c>
      <c r="G13" s="76"/>
      <c r="H13" s="76"/>
      <c r="I13" s="76"/>
      <c r="J13" s="76">
        <v>29</v>
      </c>
      <c r="K13" s="76"/>
      <c r="L13" s="76"/>
      <c r="M13" s="76"/>
      <c r="N13" s="76"/>
      <c r="O13" s="76"/>
      <c r="P13" s="76">
        <v>29</v>
      </c>
      <c r="Q13" s="76"/>
      <c r="R13" s="76">
        <v>29</v>
      </c>
      <c r="S13" s="76"/>
      <c r="T13" s="22">
        <f t="shared" si="0"/>
        <v>117</v>
      </c>
    </row>
    <row r="14" spans="1:21" s="110" customFormat="1" ht="12.75">
      <c r="A14" s="80" t="s">
        <v>580</v>
      </c>
      <c r="B14" s="76"/>
      <c r="C14" s="76"/>
      <c r="D14" s="76"/>
      <c r="E14" s="76">
        <v>28</v>
      </c>
      <c r="F14" s="76"/>
      <c r="G14" s="76">
        <v>27</v>
      </c>
      <c r="H14" s="76"/>
      <c r="I14" s="76">
        <v>27</v>
      </c>
      <c r="J14" s="76"/>
      <c r="K14" s="76">
        <v>28</v>
      </c>
      <c r="L14" s="76"/>
      <c r="M14" s="76"/>
      <c r="N14" s="76"/>
      <c r="O14" s="76"/>
      <c r="P14" s="76"/>
      <c r="Q14" s="76"/>
      <c r="R14" s="76"/>
      <c r="S14" s="76"/>
      <c r="T14" s="22">
        <f t="shared" si="0"/>
        <v>110</v>
      </c>
      <c r="U14" s="108"/>
    </row>
    <row r="15" spans="1:20" s="112" customFormat="1" ht="12.75">
      <c r="A15" s="80" t="s">
        <v>786</v>
      </c>
      <c r="B15" s="76"/>
      <c r="C15" s="76"/>
      <c r="D15" s="76"/>
      <c r="E15" s="76"/>
      <c r="F15" s="76"/>
      <c r="G15" s="76"/>
      <c r="H15" s="76">
        <v>27</v>
      </c>
      <c r="I15" s="76"/>
      <c r="J15" s="76">
        <v>28</v>
      </c>
      <c r="K15" s="76"/>
      <c r="L15" s="76"/>
      <c r="M15" s="76"/>
      <c r="N15" s="76">
        <v>28</v>
      </c>
      <c r="O15" s="76"/>
      <c r="P15" s="76"/>
      <c r="Q15" s="76">
        <v>27</v>
      </c>
      <c r="R15" s="76"/>
      <c r="S15" s="76"/>
      <c r="T15" s="22">
        <f t="shared" si="0"/>
        <v>110</v>
      </c>
    </row>
    <row r="16" spans="1:21" s="85" customFormat="1" ht="12.75">
      <c r="A16" s="80" t="s">
        <v>711</v>
      </c>
      <c r="B16" s="76"/>
      <c r="C16" s="76">
        <v>27</v>
      </c>
      <c r="D16" s="76"/>
      <c r="E16" s="76">
        <v>25</v>
      </c>
      <c r="F16" s="76"/>
      <c r="G16" s="76">
        <v>28</v>
      </c>
      <c r="H16" s="76">
        <v>28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22">
        <f t="shared" si="0"/>
        <v>108</v>
      </c>
      <c r="U16" s="61"/>
    </row>
    <row r="17" spans="1:20" s="110" customFormat="1" ht="12.75">
      <c r="A17" s="104" t="s">
        <v>789</v>
      </c>
      <c r="B17" s="76"/>
      <c r="C17" s="76"/>
      <c r="D17" s="76"/>
      <c r="E17" s="76">
        <v>14</v>
      </c>
      <c r="F17" s="76"/>
      <c r="G17" s="76">
        <v>14</v>
      </c>
      <c r="H17" s="76">
        <v>21</v>
      </c>
      <c r="I17" s="76">
        <v>15</v>
      </c>
      <c r="J17" s="76"/>
      <c r="K17" s="76"/>
      <c r="L17" s="76"/>
      <c r="M17" s="76"/>
      <c r="N17" s="76"/>
      <c r="O17" s="76"/>
      <c r="P17" s="76">
        <v>25</v>
      </c>
      <c r="Q17" s="76">
        <v>19</v>
      </c>
      <c r="R17" s="76"/>
      <c r="S17" s="76"/>
      <c r="T17" s="22">
        <f t="shared" si="0"/>
        <v>108</v>
      </c>
    </row>
    <row r="18" spans="1:20" s="112" customFormat="1" ht="12.75">
      <c r="A18" s="80" t="s">
        <v>614</v>
      </c>
      <c r="B18" s="76"/>
      <c r="C18" s="76"/>
      <c r="D18" s="76"/>
      <c r="E18" s="76">
        <v>17</v>
      </c>
      <c r="F18" s="76"/>
      <c r="G18" s="76">
        <v>18</v>
      </c>
      <c r="H18" s="76"/>
      <c r="I18" s="76">
        <v>19</v>
      </c>
      <c r="J18" s="76"/>
      <c r="K18" s="76">
        <v>23</v>
      </c>
      <c r="L18" s="76"/>
      <c r="M18" s="76"/>
      <c r="N18" s="76"/>
      <c r="O18" s="76"/>
      <c r="P18" s="76"/>
      <c r="Q18" s="76">
        <v>22</v>
      </c>
      <c r="R18" s="76"/>
      <c r="S18" s="76"/>
      <c r="T18" s="22">
        <f t="shared" si="0"/>
        <v>99</v>
      </c>
    </row>
    <row r="19" spans="1:20" s="112" customFormat="1" ht="12.75">
      <c r="A19" s="82" t="s">
        <v>703</v>
      </c>
      <c r="B19" s="76"/>
      <c r="C19" s="76"/>
      <c r="D19" s="76"/>
      <c r="E19" s="76">
        <v>23</v>
      </c>
      <c r="F19" s="76"/>
      <c r="G19" s="76">
        <v>23</v>
      </c>
      <c r="H19" s="76"/>
      <c r="I19" s="76">
        <v>24</v>
      </c>
      <c r="J19" s="76"/>
      <c r="K19" s="76"/>
      <c r="L19" s="76"/>
      <c r="M19" s="76">
        <v>25</v>
      </c>
      <c r="N19" s="76"/>
      <c r="O19" s="76"/>
      <c r="P19" s="76"/>
      <c r="Q19" s="76"/>
      <c r="R19" s="76"/>
      <c r="S19" s="76"/>
      <c r="T19" s="22">
        <f t="shared" si="0"/>
        <v>95</v>
      </c>
    </row>
    <row r="20" spans="1:20" s="112" customFormat="1" ht="12.75">
      <c r="A20" s="82" t="s">
        <v>734</v>
      </c>
      <c r="B20" s="76"/>
      <c r="C20" s="76">
        <v>26</v>
      </c>
      <c r="D20" s="76"/>
      <c r="E20" s="76"/>
      <c r="F20" s="76">
        <v>24</v>
      </c>
      <c r="G20" s="76"/>
      <c r="H20" s="76"/>
      <c r="I20" s="76">
        <v>14</v>
      </c>
      <c r="J20" s="76"/>
      <c r="K20" s="76"/>
      <c r="L20" s="76">
        <v>26</v>
      </c>
      <c r="M20" s="76"/>
      <c r="N20" s="76"/>
      <c r="O20" s="76"/>
      <c r="P20" s="76"/>
      <c r="Q20" s="76"/>
      <c r="R20" s="76"/>
      <c r="S20" s="76"/>
      <c r="T20" s="22">
        <f t="shared" si="0"/>
        <v>90</v>
      </c>
    </row>
    <row r="21" spans="1:20" s="110" customFormat="1" ht="12.75">
      <c r="A21" s="80" t="s">
        <v>713</v>
      </c>
      <c r="B21" s="76"/>
      <c r="C21" s="76"/>
      <c r="D21" s="76"/>
      <c r="E21" s="76">
        <v>16</v>
      </c>
      <c r="F21" s="76"/>
      <c r="G21" s="76">
        <v>17</v>
      </c>
      <c r="H21" s="76"/>
      <c r="I21" s="76">
        <v>17</v>
      </c>
      <c r="J21" s="76"/>
      <c r="K21" s="76">
        <v>20</v>
      </c>
      <c r="L21" s="76"/>
      <c r="M21" s="76"/>
      <c r="N21" s="76">
        <v>18</v>
      </c>
      <c r="O21" s="76"/>
      <c r="P21" s="76"/>
      <c r="Q21" s="76"/>
      <c r="R21" s="76"/>
      <c r="S21" s="76"/>
      <c r="T21" s="22">
        <f t="shared" si="0"/>
        <v>88</v>
      </c>
    </row>
    <row r="22" spans="1:20" s="85" customFormat="1" ht="12.75">
      <c r="A22" s="104" t="s">
        <v>601</v>
      </c>
      <c r="B22" s="76"/>
      <c r="C22" s="76"/>
      <c r="D22" s="76"/>
      <c r="E22" s="76"/>
      <c r="F22" s="76"/>
      <c r="G22" s="76"/>
      <c r="H22" s="76">
        <v>29</v>
      </c>
      <c r="I22" s="76"/>
      <c r="J22" s="76"/>
      <c r="K22" s="76"/>
      <c r="L22" s="76"/>
      <c r="M22" s="76"/>
      <c r="N22" s="76">
        <v>29</v>
      </c>
      <c r="O22" s="76"/>
      <c r="P22" s="76"/>
      <c r="Q22" s="76">
        <v>29</v>
      </c>
      <c r="R22" s="76"/>
      <c r="S22" s="76"/>
      <c r="T22" s="22">
        <f t="shared" si="0"/>
        <v>87</v>
      </c>
    </row>
    <row r="23" spans="1:22" s="110" customFormat="1" ht="12.75">
      <c r="A23" s="80" t="s">
        <v>827</v>
      </c>
      <c r="B23" s="76"/>
      <c r="C23" s="76"/>
      <c r="D23" s="76"/>
      <c r="E23" s="76"/>
      <c r="F23" s="76"/>
      <c r="G23" s="76">
        <v>22</v>
      </c>
      <c r="H23" s="76"/>
      <c r="I23" s="76">
        <v>23</v>
      </c>
      <c r="J23" s="76"/>
      <c r="K23" s="76"/>
      <c r="L23" s="76"/>
      <c r="M23" s="76"/>
      <c r="N23" s="76">
        <v>23</v>
      </c>
      <c r="O23" s="76"/>
      <c r="P23" s="76"/>
      <c r="Q23" s="76"/>
      <c r="R23" s="76"/>
      <c r="S23" s="76"/>
      <c r="T23" s="22">
        <f t="shared" si="0"/>
        <v>68</v>
      </c>
      <c r="U23" s="339" t="s">
        <v>457</v>
      </c>
      <c r="V23" s="340"/>
    </row>
    <row r="24" spans="1:22" s="110" customFormat="1" ht="12.75">
      <c r="A24" s="82" t="s">
        <v>834</v>
      </c>
      <c r="B24" s="76">
        <v>28</v>
      </c>
      <c r="C24" s="76"/>
      <c r="D24" s="76"/>
      <c r="E24" s="76">
        <v>15</v>
      </c>
      <c r="F24" s="76"/>
      <c r="G24" s="76">
        <v>12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22">
        <f t="shared" si="0"/>
        <v>55</v>
      </c>
      <c r="U24" s="113"/>
      <c r="V24" s="114"/>
    </row>
    <row r="25" spans="1:22" s="110" customFormat="1" ht="12.75">
      <c r="A25" s="80" t="s">
        <v>836</v>
      </c>
      <c r="B25" s="76"/>
      <c r="C25" s="76"/>
      <c r="D25" s="76"/>
      <c r="E25" s="76">
        <v>24</v>
      </c>
      <c r="F25" s="76"/>
      <c r="G25" s="76">
        <v>24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22">
        <f t="shared" si="0"/>
        <v>48</v>
      </c>
      <c r="U25" s="341" t="s">
        <v>454</v>
      </c>
      <c r="V25" s="338"/>
    </row>
    <row r="26" spans="1:22" s="110" customFormat="1" ht="12.75">
      <c r="A26" s="104" t="s">
        <v>651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>
        <v>19</v>
      </c>
      <c r="O26" s="76"/>
      <c r="P26" s="76"/>
      <c r="Q26" s="76">
        <v>20</v>
      </c>
      <c r="R26" s="76"/>
      <c r="S26" s="76"/>
      <c r="T26" s="22">
        <f t="shared" si="0"/>
        <v>39</v>
      </c>
      <c r="U26" s="342" t="s">
        <v>455</v>
      </c>
      <c r="V26" s="343"/>
    </row>
    <row r="27" spans="1:22" s="110" customFormat="1" ht="12.75">
      <c r="A27" s="80" t="s">
        <v>847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>
        <v>30</v>
      </c>
      <c r="N27" s="76"/>
      <c r="O27" s="76"/>
      <c r="P27" s="76"/>
      <c r="Q27" s="76"/>
      <c r="R27" s="76"/>
      <c r="S27" s="76"/>
      <c r="T27" s="22">
        <f t="shared" si="0"/>
        <v>30</v>
      </c>
      <c r="U27" s="337" t="s">
        <v>456</v>
      </c>
      <c r="V27" s="338"/>
    </row>
    <row r="28" spans="1:21" s="112" customFormat="1" ht="12.75">
      <c r="A28" s="104" t="s">
        <v>721</v>
      </c>
      <c r="B28" s="76"/>
      <c r="C28" s="76"/>
      <c r="D28" s="76"/>
      <c r="E28" s="76"/>
      <c r="F28" s="76">
        <v>29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22">
        <f t="shared" si="0"/>
        <v>29</v>
      </c>
      <c r="U28" s="115"/>
    </row>
    <row r="29" spans="1:21" s="112" customFormat="1" ht="12.75">
      <c r="A29" s="104" t="s">
        <v>822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>
        <v>29</v>
      </c>
      <c r="N29" s="76"/>
      <c r="O29" s="76"/>
      <c r="P29" s="76"/>
      <c r="Q29" s="76"/>
      <c r="R29" s="76"/>
      <c r="S29" s="76"/>
      <c r="T29" s="22">
        <f t="shared" si="0"/>
        <v>29</v>
      </c>
      <c r="U29" s="115"/>
    </row>
    <row r="30" spans="1:22" s="112" customFormat="1" ht="12.75">
      <c r="A30" s="80" t="s">
        <v>640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>
        <v>27</v>
      </c>
      <c r="N30" s="76"/>
      <c r="O30" s="76"/>
      <c r="P30" s="76"/>
      <c r="Q30" s="76"/>
      <c r="R30" s="76"/>
      <c r="S30" s="76"/>
      <c r="T30" s="22">
        <f t="shared" si="0"/>
        <v>27</v>
      </c>
      <c r="U30" s="116"/>
      <c r="V30" s="117" t="s">
        <v>463</v>
      </c>
    </row>
    <row r="31" spans="1:22" s="112" customFormat="1" ht="12.75">
      <c r="A31" s="80" t="s">
        <v>820</v>
      </c>
      <c r="B31" s="76"/>
      <c r="C31" s="76"/>
      <c r="D31" s="76"/>
      <c r="E31" s="76">
        <v>13</v>
      </c>
      <c r="F31" s="76"/>
      <c r="G31" s="76">
        <v>13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22">
        <f t="shared" si="0"/>
        <v>26</v>
      </c>
      <c r="U31" s="118"/>
      <c r="V31" s="119" t="s">
        <v>574</v>
      </c>
    </row>
    <row r="32" spans="1:22" s="112" customFormat="1" ht="12.75">
      <c r="A32" s="80" t="s">
        <v>842</v>
      </c>
      <c r="B32" s="76"/>
      <c r="C32" s="76"/>
      <c r="D32" s="76"/>
      <c r="E32" s="76"/>
      <c r="F32" s="76">
        <v>23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22">
        <f t="shared" si="0"/>
        <v>23</v>
      </c>
      <c r="U32" s="118"/>
      <c r="V32" s="119"/>
    </row>
    <row r="33" spans="1:22" s="112" customFormat="1" ht="12.75">
      <c r="A33" s="80" t="s">
        <v>643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22">
        <f t="shared" si="0"/>
        <v>0</v>
      </c>
      <c r="V33" s="119"/>
    </row>
    <row r="34" spans="1:20" s="112" customFormat="1" ht="12.75">
      <c r="A34" s="104" t="s">
        <v>690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22">
        <f t="shared" si="0"/>
        <v>0</v>
      </c>
    </row>
    <row r="35" spans="1:21" s="112" customFormat="1" ht="12.75">
      <c r="A35" s="104" t="s">
        <v>808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22">
        <f t="shared" si="0"/>
        <v>0</v>
      </c>
      <c r="U35" s="118"/>
    </row>
    <row r="36" spans="1:20" s="112" customFormat="1" ht="12.75">
      <c r="A36" s="80" t="s">
        <v>755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22">
        <f t="shared" si="0"/>
        <v>0</v>
      </c>
    </row>
    <row r="37" spans="1:20" s="112" customFormat="1" ht="12.75">
      <c r="A37" s="80" t="s">
        <v>817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22">
        <f t="shared" si="0"/>
        <v>0</v>
      </c>
    </row>
    <row r="38" spans="1:20" s="112" customFormat="1" ht="12.75">
      <c r="A38" s="80" t="s">
        <v>806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22">
        <f t="shared" si="0"/>
        <v>0</v>
      </c>
    </row>
    <row r="39" spans="1:20" s="112" customFormat="1" ht="12.75">
      <c r="A39" s="80" t="s">
        <v>810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22">
        <f t="shared" si="0"/>
        <v>0</v>
      </c>
    </row>
    <row r="40" spans="1:20" s="112" customFormat="1" ht="12.75">
      <c r="A40" s="80" t="s">
        <v>819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22">
        <f t="shared" si="0"/>
        <v>0</v>
      </c>
    </row>
    <row r="41" spans="1:20" s="112" customFormat="1" ht="12.75">
      <c r="A41" s="80" t="s">
        <v>824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22">
        <f t="shared" si="0"/>
        <v>0</v>
      </c>
    </row>
    <row r="42" spans="1:20" s="112" customFormat="1" ht="12.75">
      <c r="A42" s="104" t="s">
        <v>816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22">
        <f t="shared" si="0"/>
        <v>0</v>
      </c>
    </row>
    <row r="43" spans="1:20" s="112" customFormat="1" ht="12.75">
      <c r="A43" s="80" t="s">
        <v>635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22">
        <f aca="true" t="shared" si="1" ref="T43:T55">SUM(B43:S43)</f>
        <v>0</v>
      </c>
    </row>
    <row r="44" spans="1:20" s="112" customFormat="1" ht="12.75">
      <c r="A44" s="80" t="s">
        <v>823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22">
        <f t="shared" si="1"/>
        <v>0</v>
      </c>
    </row>
    <row r="45" spans="1:20" s="112" customFormat="1" ht="12.75">
      <c r="A45" s="80" t="s">
        <v>804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22">
        <f t="shared" si="1"/>
        <v>0</v>
      </c>
    </row>
    <row r="46" spans="1:20" s="112" customFormat="1" ht="12.75">
      <c r="A46" s="80" t="s">
        <v>787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22">
        <f t="shared" si="1"/>
        <v>0</v>
      </c>
    </row>
    <row r="47" spans="1:20" s="112" customFormat="1" ht="12.75">
      <c r="A47" s="80" t="s">
        <v>825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22">
        <f t="shared" si="1"/>
        <v>0</v>
      </c>
    </row>
    <row r="48" spans="1:20" s="112" customFormat="1" ht="12.75">
      <c r="A48" s="80" t="s">
        <v>724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22">
        <f t="shared" si="1"/>
        <v>0</v>
      </c>
    </row>
    <row r="49" spans="1:20" s="112" customFormat="1" ht="12.75">
      <c r="A49" s="80" t="s">
        <v>754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22">
        <f t="shared" si="1"/>
        <v>0</v>
      </c>
    </row>
    <row r="50" spans="1:20" ht="12.75">
      <c r="A50" s="80" t="s">
        <v>826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22">
        <f t="shared" si="1"/>
        <v>0</v>
      </c>
    </row>
    <row r="51" spans="1:20" ht="12.75">
      <c r="A51" s="80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22">
        <f t="shared" si="1"/>
        <v>0</v>
      </c>
    </row>
    <row r="52" spans="1:20" ht="12.75">
      <c r="A52" s="80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22">
        <f t="shared" si="1"/>
        <v>0</v>
      </c>
    </row>
    <row r="53" spans="1:20" ht="12.75">
      <c r="A53" s="80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22">
        <f t="shared" si="1"/>
        <v>0</v>
      </c>
    </row>
    <row r="54" spans="1:20" ht="12.75">
      <c r="A54" s="80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22">
        <f t="shared" si="1"/>
        <v>0</v>
      </c>
    </row>
    <row r="55" spans="1:20" ht="12.75">
      <c r="A55" s="80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22">
        <f t="shared" si="1"/>
        <v>0</v>
      </c>
    </row>
    <row r="56" spans="1:20" ht="12.75">
      <c r="A56" s="80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spans="1:20" ht="12.75">
      <c r="A57" s="80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1:20" ht="12.75">
      <c r="A58" s="80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</row>
    <row r="59" spans="1:20" ht="12.75">
      <c r="A59" s="80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1:20" ht="12.75">
      <c r="A60" s="80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1:20" ht="12.75">
      <c r="A61" s="80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1:20" ht="12.75">
      <c r="A62" s="80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1:20" ht="12.75">
      <c r="A63" s="80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spans="1:20" ht="12.75">
      <c r="A64" s="80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</sheetData>
  <sheetProtection/>
  <mergeCells count="4">
    <mergeCell ref="U27:V27"/>
    <mergeCell ref="U23:V23"/>
    <mergeCell ref="U25:V25"/>
    <mergeCell ref="U26:V2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83" customWidth="1"/>
    <col min="2" max="8" width="5.7109375" style="0" customWidth="1"/>
    <col min="9" max="9" width="5.7109375" style="75" customWidth="1"/>
    <col min="10" max="20" width="5.7109375" style="0" customWidth="1"/>
  </cols>
  <sheetData>
    <row r="1" spans="1:21" ht="202.5">
      <c r="A1" s="69">
        <v>2012</v>
      </c>
      <c r="B1" s="8" t="s">
        <v>575</v>
      </c>
      <c r="C1" s="8" t="s">
        <v>576</v>
      </c>
      <c r="D1" s="8" t="s">
        <v>852</v>
      </c>
      <c r="E1" s="8" t="s">
        <v>748</v>
      </c>
      <c r="F1" s="8" t="s">
        <v>853</v>
      </c>
      <c r="G1" s="8" t="s">
        <v>745</v>
      </c>
      <c r="H1" s="8" t="s">
        <v>278</v>
      </c>
      <c r="I1" s="8" t="s">
        <v>854</v>
      </c>
      <c r="J1" s="8" t="s">
        <v>856</v>
      </c>
      <c r="K1" s="8" t="s">
        <v>743</v>
      </c>
      <c r="L1" s="8" t="s">
        <v>280</v>
      </c>
      <c r="M1" s="8" t="s">
        <v>855</v>
      </c>
      <c r="N1" s="8" t="s">
        <v>283</v>
      </c>
      <c r="O1" s="8" t="s">
        <v>851</v>
      </c>
      <c r="P1" s="8" t="s">
        <v>571</v>
      </c>
      <c r="Q1" s="8" t="s">
        <v>833</v>
      </c>
      <c r="R1" s="8" t="s">
        <v>572</v>
      </c>
      <c r="S1" s="10"/>
      <c r="T1" s="8" t="s">
        <v>17</v>
      </c>
      <c r="U1" s="68" t="s">
        <v>546</v>
      </c>
    </row>
    <row r="2" spans="1:20" ht="12.75">
      <c r="A2" s="79"/>
      <c r="B2" s="11"/>
      <c r="C2" s="11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</row>
    <row r="3" spans="1:21" s="85" customFormat="1" ht="12.75">
      <c r="A3" s="80" t="s">
        <v>863</v>
      </c>
      <c r="B3" s="76">
        <v>30</v>
      </c>
      <c r="C3" s="76">
        <v>30</v>
      </c>
      <c r="D3" s="76">
        <v>30</v>
      </c>
      <c r="E3" s="76">
        <v>27</v>
      </c>
      <c r="F3" s="76">
        <v>30</v>
      </c>
      <c r="G3" s="76">
        <v>29</v>
      </c>
      <c r="H3" s="76">
        <v>30</v>
      </c>
      <c r="I3" s="76">
        <v>30</v>
      </c>
      <c r="J3" s="76">
        <v>30</v>
      </c>
      <c r="K3" s="76">
        <v>29</v>
      </c>
      <c r="L3" s="76">
        <v>29</v>
      </c>
      <c r="M3" s="76">
        <v>29</v>
      </c>
      <c r="N3" s="76">
        <v>29</v>
      </c>
      <c r="O3" s="76"/>
      <c r="P3" s="76">
        <v>27</v>
      </c>
      <c r="Q3" s="76">
        <v>29</v>
      </c>
      <c r="R3" s="76">
        <v>28</v>
      </c>
      <c r="S3" s="76"/>
      <c r="T3" s="22">
        <f aca="true" t="shared" si="0" ref="T3:T34">SUM(B3:S3)</f>
        <v>466</v>
      </c>
      <c r="U3" s="61" t="s">
        <v>539</v>
      </c>
    </row>
    <row r="4" spans="1:21" s="85" customFormat="1" ht="12.75">
      <c r="A4" s="80" t="s">
        <v>865</v>
      </c>
      <c r="B4" s="76">
        <v>28</v>
      </c>
      <c r="C4" s="76">
        <v>28</v>
      </c>
      <c r="D4" s="76">
        <v>28</v>
      </c>
      <c r="E4" s="76">
        <v>22</v>
      </c>
      <c r="F4" s="76">
        <v>29</v>
      </c>
      <c r="G4" s="76">
        <v>25</v>
      </c>
      <c r="H4" s="76">
        <v>29</v>
      </c>
      <c r="I4" s="76"/>
      <c r="J4" s="76">
        <v>29</v>
      </c>
      <c r="K4" s="76">
        <v>26</v>
      </c>
      <c r="L4" s="76">
        <v>28</v>
      </c>
      <c r="M4" s="76">
        <v>27</v>
      </c>
      <c r="N4" s="76">
        <v>27</v>
      </c>
      <c r="O4" s="76">
        <v>28</v>
      </c>
      <c r="P4" s="76"/>
      <c r="Q4" s="76">
        <v>26</v>
      </c>
      <c r="R4" s="76">
        <v>25</v>
      </c>
      <c r="S4" s="76"/>
      <c r="T4" s="22">
        <f t="shared" si="0"/>
        <v>405</v>
      </c>
      <c r="U4" s="108" t="s">
        <v>540</v>
      </c>
    </row>
    <row r="5" spans="1:21" s="85" customFormat="1" ht="12.75">
      <c r="A5" s="80" t="s">
        <v>864</v>
      </c>
      <c r="B5" s="76">
        <v>29</v>
      </c>
      <c r="C5" s="76">
        <v>29</v>
      </c>
      <c r="D5" s="76"/>
      <c r="E5" s="76">
        <v>23</v>
      </c>
      <c r="F5" s="76">
        <v>28</v>
      </c>
      <c r="G5" s="76">
        <v>23</v>
      </c>
      <c r="H5" s="76">
        <v>28</v>
      </c>
      <c r="I5" s="76"/>
      <c r="J5" s="76">
        <v>28</v>
      </c>
      <c r="K5" s="76">
        <v>24</v>
      </c>
      <c r="L5" s="76">
        <v>27</v>
      </c>
      <c r="M5" s="76"/>
      <c r="N5" s="76">
        <v>28</v>
      </c>
      <c r="O5" s="76">
        <v>30</v>
      </c>
      <c r="P5" s="76">
        <v>26</v>
      </c>
      <c r="Q5" s="76">
        <v>27</v>
      </c>
      <c r="R5" s="76"/>
      <c r="S5" s="76"/>
      <c r="T5" s="22">
        <f t="shared" si="0"/>
        <v>350</v>
      </c>
      <c r="U5" s="108" t="s">
        <v>541</v>
      </c>
    </row>
    <row r="6" spans="1:21" s="85" customFormat="1" ht="12.75">
      <c r="A6" s="80" t="s">
        <v>870</v>
      </c>
      <c r="B6" s="76">
        <v>23</v>
      </c>
      <c r="C6" s="76">
        <v>22</v>
      </c>
      <c r="D6" s="76">
        <v>24</v>
      </c>
      <c r="E6" s="76">
        <v>10</v>
      </c>
      <c r="F6" s="76">
        <v>26</v>
      </c>
      <c r="G6" s="76">
        <v>16</v>
      </c>
      <c r="H6" s="76">
        <v>25</v>
      </c>
      <c r="I6" s="76"/>
      <c r="J6" s="76">
        <v>24</v>
      </c>
      <c r="K6" s="76">
        <v>21</v>
      </c>
      <c r="L6" s="76">
        <v>24</v>
      </c>
      <c r="M6" s="76">
        <v>23</v>
      </c>
      <c r="N6" s="76">
        <v>17</v>
      </c>
      <c r="O6" s="76">
        <v>27</v>
      </c>
      <c r="P6" s="76">
        <v>22</v>
      </c>
      <c r="Q6" s="76">
        <v>20</v>
      </c>
      <c r="R6" s="76"/>
      <c r="S6" s="76"/>
      <c r="T6" s="22">
        <f t="shared" si="0"/>
        <v>324</v>
      </c>
      <c r="U6" s="108" t="s">
        <v>542</v>
      </c>
    </row>
    <row r="7" spans="1:21" s="85" customFormat="1" ht="12.75">
      <c r="A7" s="80" t="s">
        <v>880</v>
      </c>
      <c r="B7" s="76"/>
      <c r="C7" s="76">
        <v>20</v>
      </c>
      <c r="D7" s="76">
        <v>27</v>
      </c>
      <c r="E7" s="76">
        <v>14</v>
      </c>
      <c r="F7" s="76"/>
      <c r="G7" s="76">
        <v>20</v>
      </c>
      <c r="H7" s="76"/>
      <c r="I7" s="76"/>
      <c r="J7" s="76">
        <v>27</v>
      </c>
      <c r="K7" s="76">
        <v>22</v>
      </c>
      <c r="L7" s="76">
        <v>26</v>
      </c>
      <c r="M7" s="76">
        <v>20</v>
      </c>
      <c r="N7" s="76"/>
      <c r="O7" s="76">
        <v>29</v>
      </c>
      <c r="P7" s="76">
        <v>24</v>
      </c>
      <c r="Q7" s="76">
        <v>22</v>
      </c>
      <c r="R7" s="76">
        <v>21</v>
      </c>
      <c r="S7" s="76"/>
      <c r="T7" s="22">
        <f t="shared" si="0"/>
        <v>272</v>
      </c>
      <c r="U7" s="108" t="s">
        <v>543</v>
      </c>
    </row>
    <row r="8" spans="1:21" s="110" customFormat="1" ht="12.75">
      <c r="A8" s="80" t="s">
        <v>873</v>
      </c>
      <c r="B8" s="76">
        <v>20</v>
      </c>
      <c r="C8" s="76">
        <v>23</v>
      </c>
      <c r="D8" s="76">
        <v>26</v>
      </c>
      <c r="E8" s="76">
        <v>13</v>
      </c>
      <c r="F8" s="76">
        <v>27</v>
      </c>
      <c r="G8" s="76">
        <v>11</v>
      </c>
      <c r="H8" s="76">
        <v>23</v>
      </c>
      <c r="I8" s="76">
        <v>28</v>
      </c>
      <c r="J8" s="76">
        <v>22</v>
      </c>
      <c r="K8" s="76">
        <v>18</v>
      </c>
      <c r="L8" s="76">
        <v>25</v>
      </c>
      <c r="M8" s="76"/>
      <c r="N8" s="76">
        <v>14</v>
      </c>
      <c r="O8" s="76"/>
      <c r="P8" s="76">
        <v>20</v>
      </c>
      <c r="Q8" s="76"/>
      <c r="R8" s="76"/>
      <c r="S8" s="76"/>
      <c r="T8" s="22">
        <f t="shared" si="0"/>
        <v>270</v>
      </c>
      <c r="U8" s="108"/>
    </row>
    <row r="9" spans="1:21" s="110" customFormat="1" ht="12.75">
      <c r="A9" s="80" t="s">
        <v>895</v>
      </c>
      <c r="B9" s="76"/>
      <c r="C9" s="76"/>
      <c r="D9" s="76"/>
      <c r="E9" s="76">
        <v>30</v>
      </c>
      <c r="F9" s="76"/>
      <c r="G9" s="76">
        <v>30</v>
      </c>
      <c r="H9" s="76"/>
      <c r="I9" s="76"/>
      <c r="J9" s="76"/>
      <c r="K9" s="76">
        <v>30</v>
      </c>
      <c r="L9" s="76">
        <v>30</v>
      </c>
      <c r="M9" s="76">
        <v>30</v>
      </c>
      <c r="N9" s="76">
        <v>30</v>
      </c>
      <c r="O9" s="76"/>
      <c r="P9" s="76">
        <v>30</v>
      </c>
      <c r="Q9" s="76">
        <v>30</v>
      </c>
      <c r="R9" s="76">
        <v>30</v>
      </c>
      <c r="S9" s="76"/>
      <c r="T9" s="22">
        <f t="shared" si="0"/>
        <v>270</v>
      </c>
      <c r="U9" s="108"/>
    </row>
    <row r="10" spans="1:21" s="110" customFormat="1" ht="12.75">
      <c r="A10" s="80" t="s">
        <v>898</v>
      </c>
      <c r="B10" s="76"/>
      <c r="C10" s="76"/>
      <c r="D10" s="76"/>
      <c r="E10" s="76">
        <v>26</v>
      </c>
      <c r="F10" s="76"/>
      <c r="G10" s="76">
        <v>28</v>
      </c>
      <c r="H10" s="76"/>
      <c r="I10" s="76"/>
      <c r="J10" s="76"/>
      <c r="K10" s="76">
        <v>28</v>
      </c>
      <c r="L10" s="76"/>
      <c r="M10" s="76">
        <v>28</v>
      </c>
      <c r="N10" s="76"/>
      <c r="O10" s="76"/>
      <c r="P10" s="76">
        <v>28</v>
      </c>
      <c r="Q10" s="76">
        <v>28</v>
      </c>
      <c r="R10" s="76">
        <v>27</v>
      </c>
      <c r="S10" s="76"/>
      <c r="T10" s="22">
        <f t="shared" si="0"/>
        <v>193</v>
      </c>
      <c r="U10" s="108"/>
    </row>
    <row r="11" spans="1:21" s="85" customFormat="1" ht="12.75">
      <c r="A11" s="80" t="s">
        <v>903</v>
      </c>
      <c r="B11" s="76"/>
      <c r="C11" s="76"/>
      <c r="D11" s="76"/>
      <c r="E11" s="76">
        <v>19</v>
      </c>
      <c r="F11" s="76"/>
      <c r="G11" s="76">
        <v>24</v>
      </c>
      <c r="H11" s="76"/>
      <c r="I11" s="76"/>
      <c r="J11" s="76"/>
      <c r="K11" s="76">
        <v>23</v>
      </c>
      <c r="L11" s="76"/>
      <c r="M11" s="76">
        <v>25</v>
      </c>
      <c r="N11" s="76">
        <v>25</v>
      </c>
      <c r="O11" s="76"/>
      <c r="P11" s="76">
        <v>25</v>
      </c>
      <c r="Q11" s="76">
        <v>25</v>
      </c>
      <c r="R11" s="76">
        <v>24</v>
      </c>
      <c r="S11" s="76"/>
      <c r="T11" s="22">
        <f t="shared" si="0"/>
        <v>190</v>
      </c>
      <c r="U11" s="108"/>
    </row>
    <row r="12" spans="1:22" s="110" customFormat="1" ht="12.75">
      <c r="A12" s="80" t="s">
        <v>872</v>
      </c>
      <c r="B12" s="76">
        <v>21</v>
      </c>
      <c r="C12" s="76"/>
      <c r="D12" s="76"/>
      <c r="E12" s="76"/>
      <c r="F12" s="76"/>
      <c r="G12" s="76">
        <v>15</v>
      </c>
      <c r="H12" s="76">
        <v>24</v>
      </c>
      <c r="I12" s="76">
        <v>29</v>
      </c>
      <c r="J12" s="76">
        <v>23</v>
      </c>
      <c r="K12" s="76"/>
      <c r="L12" s="76"/>
      <c r="M12" s="76"/>
      <c r="N12" s="76"/>
      <c r="O12" s="76"/>
      <c r="P12" s="76">
        <v>21</v>
      </c>
      <c r="Q12" s="76">
        <v>21</v>
      </c>
      <c r="R12" s="76">
        <v>22</v>
      </c>
      <c r="S12" s="76"/>
      <c r="T12" s="22">
        <f t="shared" si="0"/>
        <v>176</v>
      </c>
      <c r="U12" s="108"/>
      <c r="V12" s="119"/>
    </row>
    <row r="13" spans="1:21" s="110" customFormat="1" ht="12.75">
      <c r="A13" s="91" t="s">
        <v>866</v>
      </c>
      <c r="B13" s="76">
        <v>27</v>
      </c>
      <c r="C13" s="76">
        <v>27</v>
      </c>
      <c r="D13" s="76"/>
      <c r="E13" s="76">
        <v>7</v>
      </c>
      <c r="F13" s="76"/>
      <c r="G13" s="76">
        <v>13</v>
      </c>
      <c r="H13" s="76">
        <v>26</v>
      </c>
      <c r="I13" s="76"/>
      <c r="J13" s="76"/>
      <c r="K13" s="76">
        <v>20</v>
      </c>
      <c r="L13" s="76"/>
      <c r="M13" s="76"/>
      <c r="N13" s="76"/>
      <c r="O13" s="76"/>
      <c r="P13" s="76">
        <v>23</v>
      </c>
      <c r="Q13" s="76"/>
      <c r="R13" s="76">
        <v>23</v>
      </c>
      <c r="S13" s="76"/>
      <c r="T13" s="22">
        <f t="shared" si="0"/>
        <v>166</v>
      </c>
      <c r="U13" s="108"/>
    </row>
    <row r="14" spans="1:21" s="110" customFormat="1" ht="12.75">
      <c r="A14" s="80" t="s">
        <v>876</v>
      </c>
      <c r="B14" s="76">
        <v>17</v>
      </c>
      <c r="C14" s="76"/>
      <c r="D14" s="76">
        <v>23</v>
      </c>
      <c r="E14" s="76">
        <v>5</v>
      </c>
      <c r="F14" s="76">
        <v>22</v>
      </c>
      <c r="G14" s="76">
        <v>8</v>
      </c>
      <c r="H14" s="76">
        <v>22</v>
      </c>
      <c r="I14" s="76"/>
      <c r="J14" s="76"/>
      <c r="K14" s="76">
        <v>15</v>
      </c>
      <c r="L14" s="76"/>
      <c r="M14" s="76"/>
      <c r="N14" s="76"/>
      <c r="O14" s="76"/>
      <c r="P14" s="76">
        <v>16</v>
      </c>
      <c r="Q14" s="76">
        <v>19</v>
      </c>
      <c r="R14" s="76"/>
      <c r="S14" s="76"/>
      <c r="T14" s="22">
        <f t="shared" si="0"/>
        <v>147</v>
      </c>
      <c r="U14" s="61"/>
    </row>
    <row r="15" spans="1:20" s="112" customFormat="1" ht="12.75">
      <c r="A15" s="80" t="s">
        <v>875</v>
      </c>
      <c r="B15" s="76">
        <v>18</v>
      </c>
      <c r="C15" s="76">
        <v>21</v>
      </c>
      <c r="D15" s="76">
        <v>22</v>
      </c>
      <c r="E15" s="76"/>
      <c r="F15" s="76">
        <v>23</v>
      </c>
      <c r="G15" s="76">
        <v>5</v>
      </c>
      <c r="H15" s="76"/>
      <c r="I15" s="76">
        <v>27</v>
      </c>
      <c r="J15" s="76">
        <v>21</v>
      </c>
      <c r="K15" s="76"/>
      <c r="L15" s="76"/>
      <c r="M15" s="76"/>
      <c r="N15" s="76"/>
      <c r="O15" s="76"/>
      <c r="P15" s="76"/>
      <c r="Q15" s="76"/>
      <c r="R15" s="76"/>
      <c r="S15" s="76"/>
      <c r="T15" s="22">
        <f t="shared" si="0"/>
        <v>137</v>
      </c>
    </row>
    <row r="16" spans="1:21" s="85" customFormat="1" ht="12.75">
      <c r="A16" s="80" t="s">
        <v>901</v>
      </c>
      <c r="B16" s="76"/>
      <c r="C16" s="76"/>
      <c r="D16" s="76"/>
      <c r="E16" s="76">
        <v>21</v>
      </c>
      <c r="F16" s="76"/>
      <c r="G16" s="76">
        <v>26</v>
      </c>
      <c r="H16" s="76">
        <v>27</v>
      </c>
      <c r="I16" s="76"/>
      <c r="J16" s="76"/>
      <c r="K16" s="76">
        <v>25</v>
      </c>
      <c r="L16" s="76"/>
      <c r="M16" s="76">
        <v>26</v>
      </c>
      <c r="N16" s="76"/>
      <c r="O16" s="76"/>
      <c r="P16" s="76"/>
      <c r="Q16" s="76"/>
      <c r="R16" s="76"/>
      <c r="S16" s="76"/>
      <c r="T16" s="22">
        <f t="shared" si="0"/>
        <v>125</v>
      </c>
      <c r="U16" s="61"/>
    </row>
    <row r="17" spans="1:20" s="110" customFormat="1" ht="12.75">
      <c r="A17" s="80" t="s">
        <v>928</v>
      </c>
      <c r="B17" s="76"/>
      <c r="C17" s="76"/>
      <c r="D17" s="76"/>
      <c r="E17" s="76"/>
      <c r="F17" s="76">
        <v>24</v>
      </c>
      <c r="G17" s="76">
        <v>6</v>
      </c>
      <c r="H17" s="76">
        <v>21</v>
      </c>
      <c r="I17" s="76"/>
      <c r="J17" s="76"/>
      <c r="K17" s="76">
        <v>12</v>
      </c>
      <c r="L17" s="76"/>
      <c r="M17" s="76">
        <v>17</v>
      </c>
      <c r="N17" s="76">
        <v>19</v>
      </c>
      <c r="O17" s="76"/>
      <c r="P17" s="76">
        <v>18</v>
      </c>
      <c r="Q17" s="76"/>
      <c r="R17" s="76"/>
      <c r="S17" s="76"/>
      <c r="T17" s="22">
        <f t="shared" si="0"/>
        <v>117</v>
      </c>
    </row>
    <row r="18" spans="1:20" s="112" customFormat="1" ht="12.75">
      <c r="A18" s="80" t="s">
        <v>877</v>
      </c>
      <c r="B18" s="76">
        <v>16</v>
      </c>
      <c r="C18" s="76">
        <v>17</v>
      </c>
      <c r="D18" s="76">
        <v>21</v>
      </c>
      <c r="E18" s="76">
        <v>5</v>
      </c>
      <c r="F18" s="76"/>
      <c r="G18" s="76">
        <v>5</v>
      </c>
      <c r="H18" s="76">
        <v>16</v>
      </c>
      <c r="I18" s="76"/>
      <c r="J18" s="76"/>
      <c r="K18" s="76">
        <v>5</v>
      </c>
      <c r="L18" s="76"/>
      <c r="M18" s="76">
        <v>9</v>
      </c>
      <c r="N18" s="76">
        <v>5</v>
      </c>
      <c r="O18" s="76"/>
      <c r="P18" s="76"/>
      <c r="Q18" s="76">
        <v>15</v>
      </c>
      <c r="R18" s="76"/>
      <c r="S18" s="76"/>
      <c r="T18" s="22">
        <f t="shared" si="0"/>
        <v>114</v>
      </c>
    </row>
    <row r="19" spans="1:20" s="112" customFormat="1" ht="12.75">
      <c r="A19" s="80" t="s">
        <v>868</v>
      </c>
      <c r="B19" s="76">
        <v>25</v>
      </c>
      <c r="C19" s="76"/>
      <c r="D19" s="76">
        <v>29</v>
      </c>
      <c r="E19" s="76"/>
      <c r="F19" s="76"/>
      <c r="G19" s="76"/>
      <c r="H19" s="76"/>
      <c r="I19" s="76"/>
      <c r="J19" s="76"/>
      <c r="K19" s="75"/>
      <c r="L19" s="76"/>
      <c r="M19" s="76"/>
      <c r="N19" s="76">
        <v>26</v>
      </c>
      <c r="O19" s="76"/>
      <c r="P19" s="76"/>
      <c r="Q19" s="76">
        <v>23</v>
      </c>
      <c r="R19" s="76"/>
      <c r="S19" s="76"/>
      <c r="T19" s="22">
        <f t="shared" si="0"/>
        <v>103</v>
      </c>
    </row>
    <row r="20" spans="1:20" s="112" customFormat="1" ht="12.75">
      <c r="A20" s="80" t="s">
        <v>878</v>
      </c>
      <c r="B20" s="76">
        <v>15</v>
      </c>
      <c r="C20" s="76"/>
      <c r="D20" s="76"/>
      <c r="E20" s="76">
        <v>5</v>
      </c>
      <c r="F20" s="76"/>
      <c r="G20" s="76">
        <v>5</v>
      </c>
      <c r="H20" s="76">
        <v>17</v>
      </c>
      <c r="I20" s="76"/>
      <c r="J20" s="76"/>
      <c r="K20" s="76">
        <v>5</v>
      </c>
      <c r="L20" s="76"/>
      <c r="M20" s="76">
        <v>10</v>
      </c>
      <c r="N20" s="76">
        <v>5</v>
      </c>
      <c r="O20" s="76">
        <v>26</v>
      </c>
      <c r="P20" s="76"/>
      <c r="Q20" s="76">
        <v>13</v>
      </c>
      <c r="R20" s="76"/>
      <c r="S20" s="76"/>
      <c r="T20" s="22">
        <f t="shared" si="0"/>
        <v>101</v>
      </c>
    </row>
    <row r="21" spans="1:25" s="110" customFormat="1" ht="12.75">
      <c r="A21" s="80" t="s">
        <v>869</v>
      </c>
      <c r="B21" s="76">
        <v>24</v>
      </c>
      <c r="C21" s="76">
        <v>26</v>
      </c>
      <c r="D21" s="76"/>
      <c r="E21" s="76">
        <v>12</v>
      </c>
      <c r="F21" s="76"/>
      <c r="G21" s="76">
        <v>17</v>
      </c>
      <c r="H21" s="76"/>
      <c r="I21" s="76"/>
      <c r="J21" s="76"/>
      <c r="K21" s="76">
        <v>19</v>
      </c>
      <c r="L21" s="76"/>
      <c r="M21" s="76"/>
      <c r="N21" s="76"/>
      <c r="O21" s="76"/>
      <c r="P21" s="76"/>
      <c r="Q21" s="76"/>
      <c r="R21" s="76"/>
      <c r="S21" s="76"/>
      <c r="T21" s="22">
        <f t="shared" si="0"/>
        <v>98</v>
      </c>
      <c r="U21" s="327" t="s">
        <v>457</v>
      </c>
      <c r="V21" s="328"/>
      <c r="X21" s="112"/>
      <c r="Y21" s="112"/>
    </row>
    <row r="22" spans="1:25" s="85" customFormat="1" ht="12.75">
      <c r="A22" s="80" t="s">
        <v>867</v>
      </c>
      <c r="B22" s="76">
        <v>26</v>
      </c>
      <c r="C22" s="76">
        <v>24</v>
      </c>
      <c r="D22" s="76"/>
      <c r="E22" s="76">
        <v>16</v>
      </c>
      <c r="F22" s="76"/>
      <c r="G22" s="76">
        <v>21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22">
        <f t="shared" si="0"/>
        <v>87</v>
      </c>
      <c r="U22" s="329" t="s">
        <v>454</v>
      </c>
      <c r="V22" s="333"/>
      <c r="X22" s="112"/>
      <c r="Y22" s="112"/>
    </row>
    <row r="23" spans="1:25" s="110" customFormat="1" ht="12.75">
      <c r="A23" s="80" t="s">
        <v>896</v>
      </c>
      <c r="B23" s="76"/>
      <c r="C23" s="76"/>
      <c r="D23" s="76"/>
      <c r="E23" s="76">
        <v>29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>
        <v>29</v>
      </c>
      <c r="Q23" s="76"/>
      <c r="R23" s="76">
        <v>29</v>
      </c>
      <c r="S23" s="76"/>
      <c r="T23" s="22">
        <f t="shared" si="0"/>
        <v>87</v>
      </c>
      <c r="U23" s="335" t="s">
        <v>459</v>
      </c>
      <c r="V23" s="336"/>
      <c r="X23" s="112"/>
      <c r="Y23" s="112"/>
    </row>
    <row r="24" spans="1:25" s="110" customFormat="1" ht="12.75">
      <c r="A24" s="80" t="s">
        <v>899</v>
      </c>
      <c r="B24" s="76"/>
      <c r="C24" s="76"/>
      <c r="D24" s="76"/>
      <c r="E24" s="76">
        <v>25</v>
      </c>
      <c r="F24" s="76"/>
      <c r="G24" s="76">
        <v>27</v>
      </c>
      <c r="H24" s="76"/>
      <c r="I24" s="76"/>
      <c r="J24" s="76"/>
      <c r="K24" s="76">
        <v>27</v>
      </c>
      <c r="L24" s="76"/>
      <c r="M24" s="76"/>
      <c r="N24" s="76"/>
      <c r="O24" s="76"/>
      <c r="P24" s="76"/>
      <c r="Q24" s="76"/>
      <c r="R24" s="76"/>
      <c r="S24" s="76"/>
      <c r="T24" s="22">
        <f t="shared" si="0"/>
        <v>79</v>
      </c>
      <c r="U24" s="332" t="s">
        <v>458</v>
      </c>
      <c r="V24" s="330"/>
      <c r="X24" s="112"/>
      <c r="Y24" s="112"/>
    </row>
    <row r="25" spans="1:25" s="110" customFormat="1" ht="12.75">
      <c r="A25" s="80" t="s">
        <v>874</v>
      </c>
      <c r="B25" s="76">
        <v>19</v>
      </c>
      <c r="C25" s="76">
        <v>19</v>
      </c>
      <c r="D25" s="76"/>
      <c r="E25" s="76">
        <v>5</v>
      </c>
      <c r="F25" s="76"/>
      <c r="G25" s="76">
        <v>5</v>
      </c>
      <c r="H25" s="76"/>
      <c r="I25" s="76"/>
      <c r="J25" s="76"/>
      <c r="K25" s="76">
        <v>8</v>
      </c>
      <c r="L25" s="76">
        <v>22</v>
      </c>
      <c r="M25" s="76"/>
      <c r="N25" s="76"/>
      <c r="O25" s="76"/>
      <c r="P25" s="76"/>
      <c r="Q25" s="76"/>
      <c r="R25" s="76"/>
      <c r="S25" s="76"/>
      <c r="T25" s="22">
        <f t="shared" si="0"/>
        <v>78</v>
      </c>
      <c r="U25" s="325" t="s">
        <v>462</v>
      </c>
      <c r="V25" s="326"/>
      <c r="X25" s="112"/>
      <c r="Y25" s="112"/>
    </row>
    <row r="26" spans="1:25" s="110" customFormat="1" ht="12.75">
      <c r="A26" s="80" t="s">
        <v>881</v>
      </c>
      <c r="B26" s="76"/>
      <c r="C26" s="76">
        <v>18</v>
      </c>
      <c r="D26" s="76"/>
      <c r="E26" s="76"/>
      <c r="F26" s="76"/>
      <c r="G26" s="76"/>
      <c r="H26" s="76"/>
      <c r="I26" s="76"/>
      <c r="J26" s="76">
        <v>20</v>
      </c>
      <c r="K26" s="76">
        <v>13</v>
      </c>
      <c r="L26" s="76"/>
      <c r="M26" s="76">
        <v>16</v>
      </c>
      <c r="N26" s="76">
        <v>5</v>
      </c>
      <c r="O26" s="76"/>
      <c r="P26" s="76"/>
      <c r="Q26" s="76"/>
      <c r="R26" s="76"/>
      <c r="S26" s="76"/>
      <c r="T26" s="22">
        <f t="shared" si="0"/>
        <v>72</v>
      </c>
      <c r="U26" s="61"/>
      <c r="V26" s="109"/>
      <c r="X26" s="112"/>
      <c r="Y26" s="112"/>
    </row>
    <row r="27" spans="1:25" s="110" customFormat="1" ht="12.75">
      <c r="A27" s="80" t="s">
        <v>913</v>
      </c>
      <c r="B27" s="76"/>
      <c r="C27" s="76"/>
      <c r="D27" s="76"/>
      <c r="E27" s="76">
        <v>5</v>
      </c>
      <c r="F27" s="76"/>
      <c r="G27" s="76">
        <v>9</v>
      </c>
      <c r="H27" s="76"/>
      <c r="I27" s="76"/>
      <c r="J27" s="76"/>
      <c r="K27" s="76">
        <v>14</v>
      </c>
      <c r="L27" s="76"/>
      <c r="M27" s="76">
        <v>18</v>
      </c>
      <c r="N27" s="76"/>
      <c r="O27" s="76"/>
      <c r="P27" s="76"/>
      <c r="Q27" s="76">
        <v>16</v>
      </c>
      <c r="R27" s="76"/>
      <c r="S27" s="76"/>
      <c r="T27" s="22">
        <f t="shared" si="0"/>
        <v>62</v>
      </c>
      <c r="U27" s="61"/>
      <c r="X27" s="112"/>
      <c r="Y27" s="112"/>
    </row>
    <row r="28" spans="1:22" s="112" customFormat="1" ht="12.75">
      <c r="A28" s="80" t="s">
        <v>886</v>
      </c>
      <c r="B28" s="76"/>
      <c r="C28" s="76"/>
      <c r="D28" s="76">
        <v>25</v>
      </c>
      <c r="E28" s="76">
        <v>8</v>
      </c>
      <c r="F28" s="76">
        <v>25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22">
        <f t="shared" si="0"/>
        <v>58</v>
      </c>
      <c r="U28" s="116"/>
      <c r="V28" s="117" t="s">
        <v>463</v>
      </c>
    </row>
    <row r="29" spans="1:22" s="112" customFormat="1" ht="12.75">
      <c r="A29" s="80" t="s">
        <v>931</v>
      </c>
      <c r="B29" s="76"/>
      <c r="C29" s="76"/>
      <c r="D29" s="76"/>
      <c r="E29" s="76"/>
      <c r="F29" s="76"/>
      <c r="G29" s="76">
        <v>5</v>
      </c>
      <c r="H29" s="76">
        <v>18</v>
      </c>
      <c r="I29" s="76"/>
      <c r="J29" s="76"/>
      <c r="K29" s="76">
        <v>7</v>
      </c>
      <c r="L29" s="76"/>
      <c r="M29" s="76">
        <v>11</v>
      </c>
      <c r="N29" s="76"/>
      <c r="O29" s="76"/>
      <c r="P29" s="76"/>
      <c r="Q29" s="76">
        <v>17</v>
      </c>
      <c r="R29" s="76"/>
      <c r="S29" s="76"/>
      <c r="T29" s="22">
        <f t="shared" si="0"/>
        <v>58</v>
      </c>
      <c r="U29" s="118"/>
      <c r="V29" s="119" t="s">
        <v>574</v>
      </c>
    </row>
    <row r="30" spans="1:20" s="112" customFormat="1" ht="12.75">
      <c r="A30" s="80" t="s">
        <v>927</v>
      </c>
      <c r="B30" s="76"/>
      <c r="C30" s="76"/>
      <c r="D30" s="76"/>
      <c r="E30" s="76"/>
      <c r="F30" s="76">
        <v>19</v>
      </c>
      <c r="G30" s="76"/>
      <c r="H30" s="76">
        <v>15</v>
      </c>
      <c r="I30" s="76"/>
      <c r="J30" s="76"/>
      <c r="K30" s="76"/>
      <c r="L30" s="76"/>
      <c r="M30" s="76"/>
      <c r="N30" s="76">
        <v>5</v>
      </c>
      <c r="O30" s="76"/>
      <c r="P30" s="76"/>
      <c r="Q30" s="76">
        <v>14</v>
      </c>
      <c r="R30" s="76"/>
      <c r="S30" s="76"/>
      <c r="T30" s="22">
        <f t="shared" si="0"/>
        <v>53</v>
      </c>
    </row>
    <row r="31" spans="1:20" s="112" customFormat="1" ht="12.75">
      <c r="A31" s="80" t="s">
        <v>940</v>
      </c>
      <c r="B31" s="76"/>
      <c r="C31" s="76"/>
      <c r="D31" s="76"/>
      <c r="E31" s="76">
        <v>5</v>
      </c>
      <c r="F31" s="76"/>
      <c r="G31" s="76">
        <v>10</v>
      </c>
      <c r="H31" s="76"/>
      <c r="I31" s="76"/>
      <c r="J31" s="76"/>
      <c r="K31" s="76">
        <v>16</v>
      </c>
      <c r="L31" s="76"/>
      <c r="M31" s="76">
        <v>19</v>
      </c>
      <c r="N31" s="76"/>
      <c r="O31" s="76"/>
      <c r="P31" s="76"/>
      <c r="Q31" s="76"/>
      <c r="R31" s="76"/>
      <c r="S31" s="76"/>
      <c r="T31" s="22">
        <f t="shared" si="0"/>
        <v>50</v>
      </c>
    </row>
    <row r="32" spans="1:20" s="112" customFormat="1" ht="12.75">
      <c r="A32" s="80" t="s">
        <v>897</v>
      </c>
      <c r="B32" s="76"/>
      <c r="C32" s="76"/>
      <c r="D32" s="76"/>
      <c r="E32" s="76">
        <v>28</v>
      </c>
      <c r="F32" s="76"/>
      <c r="G32" s="76"/>
      <c r="H32" s="76"/>
      <c r="I32" s="76"/>
      <c r="J32" s="76"/>
      <c r="K32" s="76"/>
      <c r="L32" s="76"/>
      <c r="M32" s="76"/>
      <c r="N32" s="76">
        <v>22</v>
      </c>
      <c r="O32" s="76"/>
      <c r="P32" s="76"/>
      <c r="Q32" s="76"/>
      <c r="R32" s="76"/>
      <c r="S32" s="76"/>
      <c r="T32" s="22">
        <f t="shared" si="0"/>
        <v>50</v>
      </c>
    </row>
    <row r="33" spans="1:22" s="112" customFormat="1" ht="12.75">
      <c r="A33" s="80" t="s">
        <v>879</v>
      </c>
      <c r="B33" s="76"/>
      <c r="C33" s="76">
        <v>25</v>
      </c>
      <c r="D33" s="76"/>
      <c r="E33" s="76"/>
      <c r="F33" s="76"/>
      <c r="G33" s="76"/>
      <c r="H33" s="76"/>
      <c r="I33" s="76"/>
      <c r="J33" s="76"/>
      <c r="K33" s="76"/>
      <c r="L33" s="76"/>
      <c r="M33" s="76">
        <v>24</v>
      </c>
      <c r="N33" s="76"/>
      <c r="O33" s="76"/>
      <c r="P33" s="76"/>
      <c r="Q33" s="76"/>
      <c r="R33" s="76"/>
      <c r="S33" s="76"/>
      <c r="T33" s="22">
        <f t="shared" si="0"/>
        <v>49</v>
      </c>
      <c r="V33" s="119"/>
    </row>
    <row r="34" spans="1:20" s="112" customFormat="1" ht="12.75">
      <c r="A34" s="80" t="s">
        <v>915</v>
      </c>
      <c r="B34" s="76"/>
      <c r="C34" s="76"/>
      <c r="D34" s="76"/>
      <c r="E34" s="76">
        <v>5</v>
      </c>
      <c r="F34" s="76"/>
      <c r="G34" s="76">
        <v>7</v>
      </c>
      <c r="H34" s="76"/>
      <c r="I34" s="76"/>
      <c r="J34" s="76"/>
      <c r="K34" s="76">
        <v>17</v>
      </c>
      <c r="L34" s="76"/>
      <c r="M34" s="76"/>
      <c r="N34" s="76">
        <v>20</v>
      </c>
      <c r="O34" s="76"/>
      <c r="P34" s="76"/>
      <c r="Q34" s="76"/>
      <c r="R34" s="76"/>
      <c r="S34" s="76"/>
      <c r="T34" s="22">
        <f t="shared" si="0"/>
        <v>49</v>
      </c>
    </row>
    <row r="35" spans="1:21" s="112" customFormat="1" ht="12.75">
      <c r="A35" s="80" t="s">
        <v>924</v>
      </c>
      <c r="B35" s="76"/>
      <c r="C35" s="76"/>
      <c r="D35" s="76"/>
      <c r="E35" s="76">
        <v>5</v>
      </c>
      <c r="F35" s="76"/>
      <c r="G35" s="76"/>
      <c r="H35" s="76">
        <v>14</v>
      </c>
      <c r="I35" s="76"/>
      <c r="J35" s="76"/>
      <c r="K35" s="76">
        <v>5</v>
      </c>
      <c r="L35" s="76"/>
      <c r="M35" s="76">
        <v>8</v>
      </c>
      <c r="N35" s="76">
        <v>5</v>
      </c>
      <c r="O35" s="76"/>
      <c r="P35" s="76"/>
      <c r="Q35" s="76">
        <v>11</v>
      </c>
      <c r="R35" s="76"/>
      <c r="S35" s="76"/>
      <c r="T35" s="22">
        <f aca="true" t="shared" si="1" ref="T35:T66">SUM(B35:S35)</f>
        <v>48</v>
      </c>
      <c r="U35" s="118"/>
    </row>
    <row r="36" spans="1:20" s="112" customFormat="1" ht="12.75">
      <c r="A36" s="80" t="s">
        <v>925</v>
      </c>
      <c r="B36" s="76"/>
      <c r="C36" s="76"/>
      <c r="D36" s="76"/>
      <c r="E36" s="76"/>
      <c r="F36" s="76">
        <v>21</v>
      </c>
      <c r="G36" s="76"/>
      <c r="H36" s="76"/>
      <c r="I36" s="76"/>
      <c r="J36" s="76">
        <v>19</v>
      </c>
      <c r="K36" s="76">
        <v>6</v>
      </c>
      <c r="L36" s="76"/>
      <c r="M36" s="76"/>
      <c r="N36" s="76"/>
      <c r="O36" s="76"/>
      <c r="P36" s="76"/>
      <c r="Q36" s="76"/>
      <c r="R36" s="76"/>
      <c r="S36" s="76"/>
      <c r="T36" s="22">
        <f t="shared" si="1"/>
        <v>46</v>
      </c>
    </row>
    <row r="37" spans="1:20" s="112" customFormat="1" ht="12.75">
      <c r="A37" s="80" t="s">
        <v>907</v>
      </c>
      <c r="B37" s="76"/>
      <c r="C37" s="76"/>
      <c r="D37" s="76"/>
      <c r="E37" s="76">
        <v>11</v>
      </c>
      <c r="F37" s="76"/>
      <c r="G37" s="76">
        <v>14</v>
      </c>
      <c r="H37" s="76"/>
      <c r="I37" s="76"/>
      <c r="J37" s="76"/>
      <c r="K37" s="76"/>
      <c r="L37" s="76"/>
      <c r="M37" s="76">
        <v>21</v>
      </c>
      <c r="N37" s="76"/>
      <c r="O37" s="76"/>
      <c r="P37" s="76"/>
      <c r="Q37" s="76"/>
      <c r="R37" s="76"/>
      <c r="S37" s="76"/>
      <c r="T37" s="22">
        <f t="shared" si="1"/>
        <v>46</v>
      </c>
    </row>
    <row r="38" spans="1:20" s="112" customFormat="1" ht="12.75">
      <c r="A38" s="80" t="s">
        <v>902</v>
      </c>
      <c r="B38" s="76"/>
      <c r="C38" s="76"/>
      <c r="D38" s="76"/>
      <c r="E38" s="76">
        <v>20</v>
      </c>
      <c r="F38" s="76"/>
      <c r="G38" s="76">
        <v>22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22">
        <f t="shared" si="1"/>
        <v>42</v>
      </c>
    </row>
    <row r="39" spans="1:20" s="112" customFormat="1" ht="12.75">
      <c r="A39" s="123" t="s">
        <v>960</v>
      </c>
      <c r="B39"/>
      <c r="C39"/>
      <c r="D39"/>
      <c r="E39"/>
      <c r="F39"/>
      <c r="G39"/>
      <c r="H39"/>
      <c r="I39" s="75"/>
      <c r="J39"/>
      <c r="K39"/>
      <c r="L39"/>
      <c r="M39"/>
      <c r="N39"/>
      <c r="O39"/>
      <c r="P39" s="11">
        <v>19</v>
      </c>
      <c r="Q39"/>
      <c r="R39" s="11">
        <v>20</v>
      </c>
      <c r="S39"/>
      <c r="T39" s="22">
        <f t="shared" si="1"/>
        <v>39</v>
      </c>
    </row>
    <row r="40" spans="1:20" s="112" customFormat="1" ht="12.75">
      <c r="A40" s="80" t="s">
        <v>929</v>
      </c>
      <c r="B40" s="76"/>
      <c r="C40" s="76"/>
      <c r="D40" s="76"/>
      <c r="E40" s="76"/>
      <c r="F40" s="76"/>
      <c r="G40" s="76">
        <v>5</v>
      </c>
      <c r="H40" s="76">
        <v>20</v>
      </c>
      <c r="I40" s="76"/>
      <c r="J40" s="76"/>
      <c r="K40" s="76"/>
      <c r="L40" s="76"/>
      <c r="M40" s="76">
        <v>13</v>
      </c>
      <c r="N40" s="76"/>
      <c r="O40" s="76"/>
      <c r="P40" s="76"/>
      <c r="Q40" s="76"/>
      <c r="R40" s="76"/>
      <c r="S40" s="76"/>
      <c r="T40" s="22">
        <f t="shared" si="1"/>
        <v>38</v>
      </c>
    </row>
    <row r="41" spans="1:20" s="112" customFormat="1" ht="12.75">
      <c r="A41" s="80" t="s">
        <v>930</v>
      </c>
      <c r="B41" s="76"/>
      <c r="C41" s="76"/>
      <c r="D41" s="76"/>
      <c r="E41" s="76">
        <v>5</v>
      </c>
      <c r="F41" s="76"/>
      <c r="G41" s="76">
        <v>5</v>
      </c>
      <c r="H41" s="76">
        <v>19</v>
      </c>
      <c r="I41" s="76"/>
      <c r="J41" s="76"/>
      <c r="K41" s="76"/>
      <c r="L41" s="76"/>
      <c r="M41" s="76"/>
      <c r="N41" s="76">
        <v>5</v>
      </c>
      <c r="O41" s="76"/>
      <c r="P41" s="76"/>
      <c r="Q41" s="76"/>
      <c r="R41" s="76"/>
      <c r="S41" s="76"/>
      <c r="T41" s="22">
        <f t="shared" si="1"/>
        <v>34</v>
      </c>
    </row>
    <row r="42" spans="1:20" s="112" customFormat="1" ht="12.75">
      <c r="A42" s="80" t="s">
        <v>921</v>
      </c>
      <c r="B42" s="76"/>
      <c r="C42" s="76"/>
      <c r="D42" s="76"/>
      <c r="E42" s="76">
        <v>5</v>
      </c>
      <c r="F42" s="76"/>
      <c r="G42" s="76">
        <v>5</v>
      </c>
      <c r="H42" s="76"/>
      <c r="I42" s="76"/>
      <c r="J42" s="76"/>
      <c r="K42" s="76">
        <v>10</v>
      </c>
      <c r="L42" s="76"/>
      <c r="M42" s="76"/>
      <c r="N42" s="76">
        <v>8</v>
      </c>
      <c r="O42" s="76"/>
      <c r="P42" s="76"/>
      <c r="Q42" s="76"/>
      <c r="R42" s="76"/>
      <c r="S42" s="76"/>
      <c r="T42" s="22">
        <f t="shared" si="1"/>
        <v>28</v>
      </c>
    </row>
    <row r="43" spans="1:20" s="112" customFormat="1" ht="12.75">
      <c r="A43" s="80" t="s">
        <v>871</v>
      </c>
      <c r="B43" s="76">
        <v>22</v>
      </c>
      <c r="C43" s="76"/>
      <c r="D43" s="76"/>
      <c r="E43" s="76"/>
      <c r="F43" s="76"/>
      <c r="G43" s="76">
        <v>5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22">
        <f t="shared" si="1"/>
        <v>27</v>
      </c>
    </row>
    <row r="44" spans="1:20" s="112" customFormat="1" ht="12.75">
      <c r="A44" s="83" t="s">
        <v>967</v>
      </c>
      <c r="B44"/>
      <c r="C44"/>
      <c r="D44"/>
      <c r="E44"/>
      <c r="F44"/>
      <c r="G44"/>
      <c r="H44"/>
      <c r="I44" s="75"/>
      <c r="J44"/>
      <c r="K44"/>
      <c r="L44"/>
      <c r="M44"/>
      <c r="N44"/>
      <c r="O44"/>
      <c r="P44"/>
      <c r="Q44"/>
      <c r="R44" s="11">
        <v>26</v>
      </c>
      <c r="S44"/>
      <c r="T44" s="22">
        <f t="shared" si="1"/>
        <v>26</v>
      </c>
    </row>
    <row r="45" spans="1:20" s="112" customFormat="1" ht="12.75">
      <c r="A45" s="80" t="s">
        <v>941</v>
      </c>
      <c r="B45" s="76"/>
      <c r="C45" s="76"/>
      <c r="D45" s="76"/>
      <c r="E45" s="76">
        <v>5</v>
      </c>
      <c r="F45" s="76"/>
      <c r="G45" s="76"/>
      <c r="H45" s="76"/>
      <c r="I45" s="76"/>
      <c r="J45" s="76"/>
      <c r="K45" s="76">
        <v>9</v>
      </c>
      <c r="L45" s="76"/>
      <c r="M45" s="76"/>
      <c r="N45" s="76">
        <v>11</v>
      </c>
      <c r="O45" s="76"/>
      <c r="P45" s="76"/>
      <c r="Q45" s="76"/>
      <c r="R45" s="76"/>
      <c r="S45" s="76"/>
      <c r="T45" s="22">
        <f t="shared" si="1"/>
        <v>25</v>
      </c>
    </row>
    <row r="46" spans="1:20" s="112" customFormat="1" ht="12.75">
      <c r="A46" s="80" t="s">
        <v>900</v>
      </c>
      <c r="B46" s="76"/>
      <c r="C46" s="76"/>
      <c r="D46" s="76"/>
      <c r="E46" s="76">
        <v>24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22">
        <f t="shared" si="1"/>
        <v>24</v>
      </c>
    </row>
    <row r="47" spans="1:20" s="112" customFormat="1" ht="12.75">
      <c r="A47" s="80" t="s">
        <v>910</v>
      </c>
      <c r="B47" s="76"/>
      <c r="C47" s="76"/>
      <c r="D47" s="76"/>
      <c r="E47" s="76">
        <v>5</v>
      </c>
      <c r="F47" s="76"/>
      <c r="G47" s="76">
        <v>19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22">
        <f t="shared" si="1"/>
        <v>24</v>
      </c>
    </row>
    <row r="48" spans="1:20" s="112" customFormat="1" ht="12.75">
      <c r="A48" s="123" t="s">
        <v>944</v>
      </c>
      <c r="B48"/>
      <c r="C48"/>
      <c r="D48"/>
      <c r="E48"/>
      <c r="F48"/>
      <c r="G48"/>
      <c r="H48"/>
      <c r="I48" s="75"/>
      <c r="J48"/>
      <c r="K48"/>
      <c r="L48"/>
      <c r="M48"/>
      <c r="N48" s="11">
        <v>24</v>
      </c>
      <c r="O48"/>
      <c r="P48"/>
      <c r="Q48"/>
      <c r="R48"/>
      <c r="S48"/>
      <c r="T48" s="22">
        <f t="shared" si="1"/>
        <v>24</v>
      </c>
    </row>
    <row r="49" spans="1:20" s="112" customFormat="1" ht="12.75">
      <c r="A49" s="123" t="s">
        <v>964</v>
      </c>
      <c r="B49"/>
      <c r="C49"/>
      <c r="D49"/>
      <c r="E49"/>
      <c r="F49"/>
      <c r="G49"/>
      <c r="H49"/>
      <c r="I49" s="75"/>
      <c r="J49"/>
      <c r="K49"/>
      <c r="L49"/>
      <c r="M49"/>
      <c r="N49"/>
      <c r="O49"/>
      <c r="P49"/>
      <c r="Q49" s="11">
        <v>24</v>
      </c>
      <c r="R49"/>
      <c r="S49"/>
      <c r="T49" s="22">
        <f t="shared" si="1"/>
        <v>24</v>
      </c>
    </row>
    <row r="50" spans="1:20" ht="12.75">
      <c r="A50" s="123" t="s">
        <v>938</v>
      </c>
      <c r="L50" s="11">
        <v>23</v>
      </c>
      <c r="T50" s="22">
        <f t="shared" si="1"/>
        <v>23</v>
      </c>
    </row>
    <row r="51" spans="1:20" ht="12.75">
      <c r="A51" s="123" t="s">
        <v>945</v>
      </c>
      <c r="N51" s="11">
        <v>23</v>
      </c>
      <c r="T51" s="22">
        <f t="shared" si="1"/>
        <v>23</v>
      </c>
    </row>
    <row r="52" spans="1:20" ht="12.75">
      <c r="A52" s="123" t="s">
        <v>942</v>
      </c>
      <c r="M52" s="11">
        <v>22</v>
      </c>
      <c r="T52" s="22">
        <f t="shared" si="1"/>
        <v>22</v>
      </c>
    </row>
    <row r="53" spans="1:20" ht="12.75">
      <c r="A53" s="123" t="s">
        <v>946</v>
      </c>
      <c r="N53" s="11">
        <v>21</v>
      </c>
      <c r="T53" s="22">
        <f t="shared" si="1"/>
        <v>21</v>
      </c>
    </row>
    <row r="54" spans="1:20" ht="12.75">
      <c r="A54" s="80" t="s">
        <v>926</v>
      </c>
      <c r="B54" s="76"/>
      <c r="C54" s="76"/>
      <c r="D54" s="76"/>
      <c r="E54" s="76"/>
      <c r="F54" s="76">
        <v>20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22">
        <f t="shared" si="1"/>
        <v>20</v>
      </c>
    </row>
    <row r="55" spans="1:20" ht="12.75">
      <c r="A55" s="80" t="s">
        <v>914</v>
      </c>
      <c r="B55" s="76"/>
      <c r="C55" s="76"/>
      <c r="D55" s="76"/>
      <c r="E55" s="76">
        <v>5</v>
      </c>
      <c r="F55" s="76"/>
      <c r="G55" s="76"/>
      <c r="H55" s="76"/>
      <c r="I55" s="76"/>
      <c r="J55" s="76"/>
      <c r="K55" s="76"/>
      <c r="L55" s="76"/>
      <c r="M55" s="76">
        <v>15</v>
      </c>
      <c r="N55" s="76"/>
      <c r="O55" s="76"/>
      <c r="P55" s="76"/>
      <c r="Q55" s="76"/>
      <c r="R55" s="76"/>
      <c r="S55" s="76"/>
      <c r="T55" s="22">
        <f t="shared" si="1"/>
        <v>20</v>
      </c>
    </row>
    <row r="56" spans="1:20" ht="12.75">
      <c r="A56" s="80" t="s">
        <v>936</v>
      </c>
      <c r="B56" s="76"/>
      <c r="C56" s="76"/>
      <c r="D56" s="76"/>
      <c r="E56" s="76"/>
      <c r="F56" s="76"/>
      <c r="G56" s="76">
        <v>5</v>
      </c>
      <c r="H56" s="76"/>
      <c r="I56" s="76"/>
      <c r="J56" s="76"/>
      <c r="K56" s="76"/>
      <c r="L56" s="76"/>
      <c r="M56" s="76">
        <v>14</v>
      </c>
      <c r="N56" s="76"/>
      <c r="O56" s="76"/>
      <c r="P56" s="76"/>
      <c r="Q56" s="76"/>
      <c r="R56" s="76"/>
      <c r="S56" s="76"/>
      <c r="T56" s="22">
        <f t="shared" si="1"/>
        <v>19</v>
      </c>
    </row>
    <row r="57" spans="1:20" ht="12.75">
      <c r="A57" s="80" t="s">
        <v>904</v>
      </c>
      <c r="B57" s="76"/>
      <c r="C57" s="76"/>
      <c r="D57" s="76"/>
      <c r="E57" s="76">
        <v>18</v>
      </c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22">
        <f t="shared" si="1"/>
        <v>18</v>
      </c>
    </row>
    <row r="58" spans="1:20" ht="12.75">
      <c r="A58" s="80" t="s">
        <v>909</v>
      </c>
      <c r="B58" s="76"/>
      <c r="C58" s="76"/>
      <c r="D58" s="76"/>
      <c r="E58" s="76">
        <v>6</v>
      </c>
      <c r="F58" s="76"/>
      <c r="G58" s="76">
        <v>12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22">
        <f t="shared" si="1"/>
        <v>18</v>
      </c>
    </row>
    <row r="59" spans="1:20" ht="12.75">
      <c r="A59" s="80" t="s">
        <v>935</v>
      </c>
      <c r="B59" s="76"/>
      <c r="C59" s="76"/>
      <c r="D59" s="76"/>
      <c r="E59" s="76"/>
      <c r="F59" s="76"/>
      <c r="G59" s="76">
        <v>18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22">
        <f t="shared" si="1"/>
        <v>18</v>
      </c>
    </row>
    <row r="60" spans="1:20" ht="12.75">
      <c r="A60" s="123" t="s">
        <v>947</v>
      </c>
      <c r="N60" s="11">
        <v>18</v>
      </c>
      <c r="T60" s="22">
        <f t="shared" si="1"/>
        <v>18</v>
      </c>
    </row>
    <row r="61" spans="1:20" ht="12.75">
      <c r="A61" s="123" t="s">
        <v>965</v>
      </c>
      <c r="Q61" s="11">
        <v>18</v>
      </c>
      <c r="T61" s="22">
        <f t="shared" si="1"/>
        <v>18</v>
      </c>
    </row>
    <row r="62" spans="1:20" ht="12.75">
      <c r="A62" s="80" t="s">
        <v>905</v>
      </c>
      <c r="B62" s="76"/>
      <c r="C62" s="76"/>
      <c r="D62" s="76"/>
      <c r="E62" s="76">
        <v>17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22">
        <f t="shared" si="1"/>
        <v>17</v>
      </c>
    </row>
    <row r="63" spans="1:20" ht="12.75">
      <c r="A63" s="123" t="s">
        <v>961</v>
      </c>
      <c r="P63" s="11">
        <v>17</v>
      </c>
      <c r="T63" s="22">
        <f t="shared" si="1"/>
        <v>17</v>
      </c>
    </row>
    <row r="64" spans="1:20" ht="12.75">
      <c r="A64" s="80" t="s">
        <v>923</v>
      </c>
      <c r="B64" s="76"/>
      <c r="C64" s="76"/>
      <c r="D64" s="76"/>
      <c r="E64" s="76">
        <v>5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>
        <v>12</v>
      </c>
      <c r="R64" s="76"/>
      <c r="S64" s="76"/>
      <c r="T64" s="22">
        <f t="shared" si="1"/>
        <v>17</v>
      </c>
    </row>
    <row r="65" spans="1:20" ht="12.75">
      <c r="A65" s="123" t="s">
        <v>948</v>
      </c>
      <c r="N65" s="11">
        <v>16</v>
      </c>
      <c r="T65" s="22">
        <f t="shared" si="1"/>
        <v>16</v>
      </c>
    </row>
    <row r="66" spans="1:20" ht="12.75">
      <c r="A66" s="80" t="s">
        <v>906</v>
      </c>
      <c r="B66" s="76"/>
      <c r="C66" s="76"/>
      <c r="D66" s="76"/>
      <c r="E66" s="76">
        <v>15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22">
        <f t="shared" si="1"/>
        <v>15</v>
      </c>
    </row>
    <row r="67" spans="1:20" ht="12.75">
      <c r="A67" s="123" t="s">
        <v>949</v>
      </c>
      <c r="N67" s="11">
        <v>15</v>
      </c>
      <c r="T67" s="22">
        <f aca="true" t="shared" si="2" ref="T67:T88">SUM(B67:S67)</f>
        <v>15</v>
      </c>
    </row>
    <row r="68" spans="1:20" ht="12.75">
      <c r="A68" s="80" t="s">
        <v>918</v>
      </c>
      <c r="B68" s="76"/>
      <c r="C68" s="76"/>
      <c r="D68" s="76"/>
      <c r="E68" s="76">
        <v>5</v>
      </c>
      <c r="F68" s="76"/>
      <c r="G68" s="76"/>
      <c r="H68" s="76"/>
      <c r="I68" s="76"/>
      <c r="J68" s="76"/>
      <c r="K68" s="76"/>
      <c r="L68" s="76"/>
      <c r="M68" s="76"/>
      <c r="N68" s="76">
        <v>9</v>
      </c>
      <c r="O68" s="76"/>
      <c r="P68" s="76"/>
      <c r="Q68" s="76"/>
      <c r="R68" s="76"/>
      <c r="S68" s="76"/>
      <c r="T68" s="22">
        <f t="shared" si="2"/>
        <v>14</v>
      </c>
    </row>
    <row r="69" spans="1:20" ht="12.75">
      <c r="A69" s="123" t="s">
        <v>966</v>
      </c>
      <c r="Q69" s="11">
        <v>14</v>
      </c>
      <c r="T69" s="22">
        <f t="shared" si="2"/>
        <v>14</v>
      </c>
    </row>
    <row r="70" spans="1:20" ht="12.75">
      <c r="A70" s="123" t="s">
        <v>950</v>
      </c>
      <c r="N70" s="11">
        <v>13</v>
      </c>
      <c r="T70" s="22">
        <f t="shared" si="2"/>
        <v>13</v>
      </c>
    </row>
    <row r="71" spans="1:20" ht="12.75">
      <c r="A71" s="123" t="s">
        <v>943</v>
      </c>
      <c r="M71" s="11">
        <v>12</v>
      </c>
      <c r="T71" s="22">
        <f t="shared" si="2"/>
        <v>12</v>
      </c>
    </row>
    <row r="72" spans="1:20" ht="12.75">
      <c r="A72" s="123" t="s">
        <v>951</v>
      </c>
      <c r="N72" s="11">
        <v>12</v>
      </c>
      <c r="T72" s="22">
        <f t="shared" si="2"/>
        <v>12</v>
      </c>
    </row>
    <row r="73" spans="1:20" ht="12.75">
      <c r="A73" s="123" t="s">
        <v>664</v>
      </c>
      <c r="K73" s="11">
        <v>11</v>
      </c>
      <c r="T73" s="22">
        <f t="shared" si="2"/>
        <v>11</v>
      </c>
    </row>
    <row r="74" spans="1:20" ht="12.75">
      <c r="A74" s="80" t="s">
        <v>954</v>
      </c>
      <c r="B74" s="76"/>
      <c r="C74" s="76"/>
      <c r="D74" s="76"/>
      <c r="E74" s="76">
        <v>5</v>
      </c>
      <c r="F74" s="76"/>
      <c r="G74" s="76"/>
      <c r="H74" s="76"/>
      <c r="I74" s="76"/>
      <c r="J74" s="76"/>
      <c r="K74" s="76"/>
      <c r="L74" s="76"/>
      <c r="M74" s="76"/>
      <c r="N74" s="76">
        <v>6</v>
      </c>
      <c r="O74" s="76"/>
      <c r="P74" s="76"/>
      <c r="Q74" s="76"/>
      <c r="R74" s="76"/>
      <c r="S74" s="76"/>
      <c r="T74" s="22">
        <f t="shared" si="2"/>
        <v>11</v>
      </c>
    </row>
    <row r="75" spans="1:20" ht="12.75">
      <c r="A75" s="80" t="s">
        <v>917</v>
      </c>
      <c r="B75" s="76"/>
      <c r="C75" s="76"/>
      <c r="D75" s="76"/>
      <c r="E75" s="76">
        <v>5</v>
      </c>
      <c r="F75" s="76"/>
      <c r="G75" s="76">
        <v>5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22">
        <f t="shared" si="2"/>
        <v>10</v>
      </c>
    </row>
    <row r="76" spans="1:20" ht="12.75">
      <c r="A76" s="80" t="s">
        <v>920</v>
      </c>
      <c r="B76" s="76"/>
      <c r="C76" s="76"/>
      <c r="D76" s="76"/>
      <c r="E76" s="76">
        <v>5</v>
      </c>
      <c r="F76" s="76"/>
      <c r="G76" s="76">
        <v>5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22">
        <f t="shared" si="2"/>
        <v>10</v>
      </c>
    </row>
    <row r="77" spans="1:20" ht="12.75">
      <c r="A77" s="80" t="s">
        <v>922</v>
      </c>
      <c r="B77" s="76"/>
      <c r="C77" s="76"/>
      <c r="D77" s="76"/>
      <c r="E77" s="76">
        <v>5</v>
      </c>
      <c r="F77" s="76"/>
      <c r="G77" s="76">
        <v>5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22">
        <f t="shared" si="2"/>
        <v>10</v>
      </c>
    </row>
    <row r="78" spans="1:20" ht="12.75">
      <c r="A78" s="123" t="s">
        <v>952</v>
      </c>
      <c r="N78" s="11">
        <v>10</v>
      </c>
      <c r="T78" s="22">
        <f t="shared" si="2"/>
        <v>10</v>
      </c>
    </row>
    <row r="79" spans="1:20" ht="12.75">
      <c r="A79" s="80" t="s">
        <v>908</v>
      </c>
      <c r="B79" s="76"/>
      <c r="C79" s="76"/>
      <c r="D79" s="76"/>
      <c r="E79" s="76">
        <v>9</v>
      </c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22">
        <f t="shared" si="2"/>
        <v>9</v>
      </c>
    </row>
    <row r="80" spans="1:20" ht="12.75">
      <c r="A80" s="123" t="s">
        <v>953</v>
      </c>
      <c r="N80" s="11">
        <v>7</v>
      </c>
      <c r="T80" s="22">
        <f t="shared" si="2"/>
        <v>7</v>
      </c>
    </row>
    <row r="81" spans="1:20" ht="12.75">
      <c r="A81" s="80" t="s">
        <v>911</v>
      </c>
      <c r="B81" s="76"/>
      <c r="C81" s="76"/>
      <c r="D81" s="76"/>
      <c r="E81" s="76">
        <v>5</v>
      </c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22">
        <f t="shared" si="2"/>
        <v>5</v>
      </c>
    </row>
    <row r="82" spans="1:20" ht="12.75">
      <c r="A82" s="80" t="s">
        <v>912</v>
      </c>
      <c r="B82" s="76"/>
      <c r="C82" s="76"/>
      <c r="D82" s="76"/>
      <c r="E82" s="76">
        <v>5</v>
      </c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22">
        <f t="shared" si="2"/>
        <v>5</v>
      </c>
    </row>
    <row r="83" spans="1:20" ht="12.75">
      <c r="A83" s="80" t="s">
        <v>916</v>
      </c>
      <c r="B83" s="76"/>
      <c r="C83" s="76"/>
      <c r="D83" s="76"/>
      <c r="E83" s="76">
        <v>5</v>
      </c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22">
        <f t="shared" si="2"/>
        <v>5</v>
      </c>
    </row>
    <row r="84" spans="1:20" ht="12.75">
      <c r="A84" s="80" t="s">
        <v>919</v>
      </c>
      <c r="B84" s="76"/>
      <c r="C84" s="76"/>
      <c r="D84" s="76"/>
      <c r="E84" s="76">
        <v>5</v>
      </c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22">
        <f t="shared" si="2"/>
        <v>5</v>
      </c>
    </row>
    <row r="85" spans="1:20" ht="12.75">
      <c r="A85" s="123" t="s">
        <v>937</v>
      </c>
      <c r="G85" s="76">
        <v>5</v>
      </c>
      <c r="T85" s="22">
        <f t="shared" si="2"/>
        <v>5</v>
      </c>
    </row>
    <row r="86" spans="1:20" ht="12.75">
      <c r="A86" s="123" t="s">
        <v>955</v>
      </c>
      <c r="N86" s="11">
        <v>5</v>
      </c>
      <c r="T86" s="22">
        <f t="shared" si="2"/>
        <v>5</v>
      </c>
    </row>
    <row r="87" spans="1:20" ht="12.75">
      <c r="A87" s="123" t="s">
        <v>956</v>
      </c>
      <c r="N87" s="11">
        <v>5</v>
      </c>
      <c r="T87" s="22">
        <f t="shared" si="2"/>
        <v>5</v>
      </c>
    </row>
    <row r="88" spans="1:20" ht="12.75">
      <c r="A88" s="123" t="s">
        <v>957</v>
      </c>
      <c r="N88" s="11">
        <v>5</v>
      </c>
      <c r="T88" s="22">
        <f t="shared" si="2"/>
        <v>5</v>
      </c>
    </row>
  </sheetData>
  <sheetProtection/>
  <mergeCells count="5">
    <mergeCell ref="U21:V21"/>
    <mergeCell ref="U23:V23"/>
    <mergeCell ref="U24:V24"/>
    <mergeCell ref="U25:V25"/>
    <mergeCell ref="U22:V2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5" customWidth="1"/>
    <col min="2" max="2" width="13.57421875" style="5" customWidth="1"/>
    <col min="3" max="19" width="4.421875" style="0" customWidth="1"/>
    <col min="20" max="20" width="4.421875" style="5" customWidth="1"/>
    <col min="21" max="21" width="4.140625" style="0" customWidth="1"/>
    <col min="22" max="22" width="10.7109375" style="0" customWidth="1"/>
    <col min="23" max="23" width="10.8515625" style="0" customWidth="1"/>
  </cols>
  <sheetData>
    <row r="1" spans="3:20" ht="147.75">
      <c r="C1" s="15" t="s">
        <v>19</v>
      </c>
      <c r="D1" s="15" t="s">
        <v>20</v>
      </c>
      <c r="E1" s="15" t="s">
        <v>21</v>
      </c>
      <c r="F1" s="15" t="s">
        <v>36</v>
      </c>
      <c r="G1" s="15" t="s">
        <v>22</v>
      </c>
      <c r="H1" s="15" t="s">
        <v>35</v>
      </c>
      <c r="I1" s="15" t="s">
        <v>24</v>
      </c>
      <c r="J1" s="15" t="s">
        <v>31</v>
      </c>
      <c r="K1" s="15" t="s">
        <v>25</v>
      </c>
      <c r="L1" s="15" t="s">
        <v>32</v>
      </c>
      <c r="M1" s="15" t="s">
        <v>37</v>
      </c>
      <c r="N1" s="15" t="s">
        <v>33</v>
      </c>
      <c r="O1" s="15" t="s">
        <v>34</v>
      </c>
      <c r="P1" s="15" t="s">
        <v>197</v>
      </c>
      <c r="Q1" s="15" t="s">
        <v>26</v>
      </c>
      <c r="R1" s="15" t="s">
        <v>30</v>
      </c>
      <c r="S1" s="3"/>
      <c r="T1" s="15" t="s">
        <v>17</v>
      </c>
    </row>
    <row r="2" ht="6" customHeight="1">
      <c r="A2" s="13"/>
    </row>
    <row r="3" spans="1:23" ht="12.75">
      <c r="A3" s="16" t="s">
        <v>5</v>
      </c>
      <c r="B3" s="12" t="s">
        <v>4</v>
      </c>
      <c r="D3">
        <v>28</v>
      </c>
      <c r="E3">
        <v>24</v>
      </c>
      <c r="F3">
        <v>29</v>
      </c>
      <c r="G3">
        <v>20</v>
      </c>
      <c r="H3">
        <v>19</v>
      </c>
      <c r="I3">
        <v>29</v>
      </c>
      <c r="K3">
        <v>30</v>
      </c>
      <c r="L3">
        <v>29</v>
      </c>
      <c r="M3">
        <v>23</v>
      </c>
      <c r="N3">
        <v>20</v>
      </c>
      <c r="P3">
        <v>25</v>
      </c>
      <c r="T3" s="5">
        <f aca="true" t="shared" si="0" ref="T3:T42">SUM(C3:R3)</f>
        <v>276</v>
      </c>
      <c r="V3" s="5" t="s">
        <v>27</v>
      </c>
      <c r="W3" s="5"/>
    </row>
    <row r="4" spans="1:23" ht="12.75">
      <c r="A4" s="16" t="s">
        <v>165</v>
      </c>
      <c r="B4" s="12" t="s">
        <v>166</v>
      </c>
      <c r="G4">
        <v>19</v>
      </c>
      <c r="H4">
        <v>18</v>
      </c>
      <c r="I4">
        <v>30</v>
      </c>
      <c r="J4">
        <v>30</v>
      </c>
      <c r="L4">
        <v>30</v>
      </c>
      <c r="M4">
        <v>26</v>
      </c>
      <c r="N4">
        <v>23</v>
      </c>
      <c r="O4">
        <v>29</v>
      </c>
      <c r="P4">
        <v>29</v>
      </c>
      <c r="T4" s="5">
        <f t="shared" si="0"/>
        <v>234</v>
      </c>
      <c r="V4" s="5"/>
      <c r="W4" s="5"/>
    </row>
    <row r="5" spans="1:23" ht="12.75">
      <c r="A5" s="16" t="s">
        <v>29</v>
      </c>
      <c r="B5" s="12" t="s">
        <v>28</v>
      </c>
      <c r="C5">
        <v>28</v>
      </c>
      <c r="D5">
        <v>30</v>
      </c>
      <c r="G5">
        <v>28</v>
      </c>
      <c r="H5">
        <v>26</v>
      </c>
      <c r="M5">
        <v>29</v>
      </c>
      <c r="N5">
        <v>26</v>
      </c>
      <c r="P5">
        <v>24</v>
      </c>
      <c r="T5" s="5">
        <f t="shared" si="0"/>
        <v>191</v>
      </c>
      <c r="W5" s="5"/>
    </row>
    <row r="6" spans="1:22" ht="12.75">
      <c r="A6" s="16" t="s">
        <v>1</v>
      </c>
      <c r="B6" s="12" t="s">
        <v>0</v>
      </c>
      <c r="C6">
        <v>30</v>
      </c>
      <c r="E6">
        <v>30</v>
      </c>
      <c r="H6">
        <v>30</v>
      </c>
      <c r="M6">
        <v>30</v>
      </c>
      <c r="N6">
        <v>30</v>
      </c>
      <c r="T6" s="5">
        <f t="shared" si="0"/>
        <v>150</v>
      </c>
      <c r="V6" s="5"/>
    </row>
    <row r="7" spans="1:22" ht="12.75">
      <c r="A7" s="16" t="s">
        <v>158</v>
      </c>
      <c r="B7" s="12" t="s">
        <v>159</v>
      </c>
      <c r="G7">
        <v>30</v>
      </c>
      <c r="H7">
        <v>29</v>
      </c>
      <c r="M7">
        <v>30</v>
      </c>
      <c r="N7">
        <v>28</v>
      </c>
      <c r="P7">
        <v>30</v>
      </c>
      <c r="T7" s="5">
        <f t="shared" si="0"/>
        <v>147</v>
      </c>
      <c r="V7" s="5"/>
    </row>
    <row r="8" spans="1:22" ht="12.75">
      <c r="A8" s="16" t="s">
        <v>76</v>
      </c>
      <c r="B8" s="12" t="s">
        <v>77</v>
      </c>
      <c r="D8">
        <v>27</v>
      </c>
      <c r="E8">
        <v>27</v>
      </c>
      <c r="G8">
        <v>11</v>
      </c>
      <c r="H8">
        <v>10</v>
      </c>
      <c r="K8">
        <v>29</v>
      </c>
      <c r="M8">
        <v>18</v>
      </c>
      <c r="N8">
        <v>21</v>
      </c>
      <c r="T8" s="5">
        <f t="shared" si="0"/>
        <v>143</v>
      </c>
      <c r="V8" s="6"/>
    </row>
    <row r="9" spans="1:22" ht="12.75">
      <c r="A9" s="16" t="s">
        <v>97</v>
      </c>
      <c r="B9" s="12" t="s">
        <v>98</v>
      </c>
      <c r="E9">
        <v>28</v>
      </c>
      <c r="F9">
        <v>30</v>
      </c>
      <c r="G9">
        <v>25</v>
      </c>
      <c r="M9">
        <v>24</v>
      </c>
      <c r="P9">
        <v>28</v>
      </c>
      <c r="T9" s="5">
        <f t="shared" si="0"/>
        <v>135</v>
      </c>
      <c r="V9" s="7"/>
    </row>
    <row r="10" spans="1:20" ht="12.75">
      <c r="A10" s="16" t="s">
        <v>72</v>
      </c>
      <c r="B10" s="12" t="s">
        <v>73</v>
      </c>
      <c r="C10">
        <v>29</v>
      </c>
      <c r="G10">
        <v>27</v>
      </c>
      <c r="H10">
        <v>25</v>
      </c>
      <c r="M10">
        <v>27</v>
      </c>
      <c r="N10">
        <v>24</v>
      </c>
      <c r="T10" s="5">
        <f t="shared" si="0"/>
        <v>132</v>
      </c>
    </row>
    <row r="11" spans="1:20" ht="12.75">
      <c r="A11" s="16" t="s">
        <v>95</v>
      </c>
      <c r="B11" s="12" t="s">
        <v>96</v>
      </c>
      <c r="E11">
        <v>29</v>
      </c>
      <c r="G11">
        <v>29</v>
      </c>
      <c r="H11">
        <v>24</v>
      </c>
      <c r="M11">
        <v>28</v>
      </c>
      <c r="T11" s="5">
        <f t="shared" si="0"/>
        <v>110</v>
      </c>
    </row>
    <row r="12" spans="1:20" ht="12.75">
      <c r="A12" s="16" t="s">
        <v>99</v>
      </c>
      <c r="B12" s="12" t="s">
        <v>100</v>
      </c>
      <c r="E12">
        <v>26</v>
      </c>
      <c r="G12">
        <v>24</v>
      </c>
      <c r="H12">
        <v>20</v>
      </c>
      <c r="P12">
        <v>27</v>
      </c>
      <c r="T12" s="5">
        <f t="shared" si="0"/>
        <v>97</v>
      </c>
    </row>
    <row r="13" spans="1:20" ht="12.75">
      <c r="A13" s="16" t="s">
        <v>74</v>
      </c>
      <c r="B13" s="12" t="s">
        <v>75</v>
      </c>
      <c r="D13">
        <v>29</v>
      </c>
      <c r="G13">
        <v>22</v>
      </c>
      <c r="H13">
        <v>23</v>
      </c>
      <c r="N13">
        <v>22</v>
      </c>
      <c r="T13" s="5">
        <f t="shared" si="0"/>
        <v>96</v>
      </c>
    </row>
    <row r="14" spans="1:20" ht="12.75">
      <c r="A14" s="16" t="s">
        <v>162</v>
      </c>
      <c r="B14" s="12" t="s">
        <v>163</v>
      </c>
      <c r="G14">
        <v>21</v>
      </c>
      <c r="H14">
        <v>21</v>
      </c>
      <c r="P14">
        <v>26</v>
      </c>
      <c r="T14" s="5">
        <f t="shared" si="0"/>
        <v>68</v>
      </c>
    </row>
    <row r="15" spans="1:20" ht="12.75">
      <c r="A15" s="16" t="s">
        <v>113</v>
      </c>
      <c r="B15" s="12" t="s">
        <v>106</v>
      </c>
      <c r="E15">
        <v>23</v>
      </c>
      <c r="H15">
        <v>12</v>
      </c>
      <c r="K15">
        <v>28</v>
      </c>
      <c r="T15" s="5">
        <f t="shared" si="0"/>
        <v>63</v>
      </c>
    </row>
    <row r="16" spans="1:20" ht="12.75">
      <c r="A16" s="16" t="s">
        <v>218</v>
      </c>
      <c r="B16" s="12" t="s">
        <v>219</v>
      </c>
      <c r="N16">
        <v>27</v>
      </c>
      <c r="O16">
        <v>30</v>
      </c>
      <c r="T16" s="5">
        <f t="shared" si="0"/>
        <v>57</v>
      </c>
    </row>
    <row r="17" spans="1:20" ht="12.75">
      <c r="A17" s="16" t="s">
        <v>168</v>
      </c>
      <c r="B17" s="12" t="s">
        <v>169</v>
      </c>
      <c r="G17">
        <v>17</v>
      </c>
      <c r="H17">
        <v>16</v>
      </c>
      <c r="M17">
        <v>22</v>
      </c>
      <c r="T17" s="5">
        <f t="shared" si="0"/>
        <v>55</v>
      </c>
    </row>
    <row r="18" spans="1:20" ht="12.75">
      <c r="A18" s="16" t="s">
        <v>160</v>
      </c>
      <c r="B18" s="12" t="s">
        <v>161</v>
      </c>
      <c r="G18">
        <v>26</v>
      </c>
      <c r="N18">
        <v>25</v>
      </c>
      <c r="T18" s="5">
        <f t="shared" si="0"/>
        <v>51</v>
      </c>
    </row>
    <row r="19" spans="1:20" ht="12.75">
      <c r="A19" s="16" t="s">
        <v>29</v>
      </c>
      <c r="B19" s="12" t="s">
        <v>103</v>
      </c>
      <c r="E19">
        <v>22</v>
      </c>
      <c r="G19">
        <v>12</v>
      </c>
      <c r="H19">
        <v>13</v>
      </c>
      <c r="T19" s="5">
        <f t="shared" si="0"/>
        <v>47</v>
      </c>
    </row>
    <row r="20" spans="1:20" ht="12.75">
      <c r="A20" s="16" t="s">
        <v>164</v>
      </c>
      <c r="B20" s="12" t="s">
        <v>138</v>
      </c>
      <c r="G20">
        <v>23</v>
      </c>
      <c r="H20">
        <v>22</v>
      </c>
      <c r="T20" s="5">
        <f t="shared" si="0"/>
        <v>45</v>
      </c>
    </row>
    <row r="21" spans="1:20" ht="12.75">
      <c r="A21" s="16" t="s">
        <v>178</v>
      </c>
      <c r="B21" s="12" t="s">
        <v>66</v>
      </c>
      <c r="G21">
        <v>8</v>
      </c>
      <c r="H21">
        <v>11</v>
      </c>
      <c r="M21">
        <v>19</v>
      </c>
      <c r="T21" s="5">
        <f t="shared" si="0"/>
        <v>38</v>
      </c>
    </row>
    <row r="22" spans="1:20" ht="12.75">
      <c r="A22" s="16" t="s">
        <v>192</v>
      </c>
      <c r="B22" s="12" t="s">
        <v>193</v>
      </c>
      <c r="H22">
        <v>9</v>
      </c>
      <c r="I22">
        <v>28</v>
      </c>
      <c r="T22" s="5">
        <f t="shared" si="0"/>
        <v>37</v>
      </c>
    </row>
    <row r="23" spans="1:20" ht="12.75">
      <c r="A23" s="16" t="s">
        <v>170</v>
      </c>
      <c r="B23" s="12" t="s">
        <v>171</v>
      </c>
      <c r="G23">
        <v>16</v>
      </c>
      <c r="H23">
        <v>15</v>
      </c>
      <c r="T23" s="5">
        <f t="shared" si="0"/>
        <v>31</v>
      </c>
    </row>
    <row r="24" spans="1:20" ht="12.75">
      <c r="A24" s="16" t="s">
        <v>216</v>
      </c>
      <c r="B24" s="12" t="s">
        <v>217</v>
      </c>
      <c r="N24">
        <v>29</v>
      </c>
      <c r="T24" s="5">
        <f t="shared" si="0"/>
        <v>29</v>
      </c>
    </row>
    <row r="25" spans="1:20" ht="12.75">
      <c r="A25" s="16" t="s">
        <v>1</v>
      </c>
      <c r="B25" s="12" t="s">
        <v>183</v>
      </c>
      <c r="H25">
        <v>28</v>
      </c>
      <c r="T25" s="5">
        <f t="shared" si="0"/>
        <v>28</v>
      </c>
    </row>
    <row r="26" spans="1:20" ht="12.75">
      <c r="A26" s="16" t="s">
        <v>200</v>
      </c>
      <c r="B26" s="12" t="s">
        <v>201</v>
      </c>
      <c r="L26">
        <v>28</v>
      </c>
      <c r="T26" s="5">
        <f t="shared" si="0"/>
        <v>28</v>
      </c>
    </row>
    <row r="27" spans="1:20" ht="12.75">
      <c r="A27" s="16" t="s">
        <v>74</v>
      </c>
      <c r="B27" s="12" t="s">
        <v>149</v>
      </c>
      <c r="G27">
        <v>13</v>
      </c>
      <c r="H27">
        <v>14</v>
      </c>
      <c r="T27" s="5">
        <f t="shared" si="0"/>
        <v>27</v>
      </c>
    </row>
    <row r="28" spans="1:20" ht="12.75">
      <c r="A28" s="16" t="s">
        <v>175</v>
      </c>
      <c r="B28" s="12" t="s">
        <v>50</v>
      </c>
      <c r="G28">
        <v>10</v>
      </c>
      <c r="H28">
        <v>17</v>
      </c>
      <c r="T28" s="5">
        <f t="shared" si="0"/>
        <v>27</v>
      </c>
    </row>
    <row r="29" spans="1:20" ht="12.75">
      <c r="A29" s="16" t="s">
        <v>165</v>
      </c>
      <c r="B29" s="12" t="s">
        <v>184</v>
      </c>
      <c r="H29">
        <v>27</v>
      </c>
      <c r="T29" s="5">
        <f t="shared" si="0"/>
        <v>27</v>
      </c>
    </row>
    <row r="30" spans="1:20" ht="12.75">
      <c r="A30" s="16" t="s">
        <v>101</v>
      </c>
      <c r="B30" s="12" t="s">
        <v>102</v>
      </c>
      <c r="E30">
        <v>25</v>
      </c>
      <c r="T30" s="5">
        <f t="shared" si="0"/>
        <v>25</v>
      </c>
    </row>
    <row r="31" spans="1:20" ht="12.75">
      <c r="A31" s="16" t="s">
        <v>1</v>
      </c>
      <c r="B31" s="12" t="s">
        <v>87</v>
      </c>
      <c r="M31">
        <v>25</v>
      </c>
      <c r="T31" s="5">
        <f t="shared" si="0"/>
        <v>25</v>
      </c>
    </row>
    <row r="32" spans="1:20" ht="12.75">
      <c r="A32" s="16" t="s">
        <v>222</v>
      </c>
      <c r="B32" s="12" t="s">
        <v>7</v>
      </c>
      <c r="P32">
        <v>23</v>
      </c>
      <c r="T32" s="5">
        <f t="shared" si="0"/>
        <v>23</v>
      </c>
    </row>
    <row r="33" spans="1:20" ht="12.75">
      <c r="A33" s="16" t="s">
        <v>202</v>
      </c>
      <c r="B33" s="12" t="s">
        <v>134</v>
      </c>
      <c r="M33">
        <v>21</v>
      </c>
      <c r="T33" s="5">
        <f t="shared" si="0"/>
        <v>21</v>
      </c>
    </row>
    <row r="34" spans="1:20" ht="12.75">
      <c r="A34" s="16" t="s">
        <v>203</v>
      </c>
      <c r="B34" s="12" t="s">
        <v>204</v>
      </c>
      <c r="M34">
        <v>20</v>
      </c>
      <c r="T34" s="5">
        <f t="shared" si="0"/>
        <v>20</v>
      </c>
    </row>
    <row r="35" spans="1:20" ht="12.75">
      <c r="A35" s="16" t="s">
        <v>167</v>
      </c>
      <c r="B35" s="12" t="s">
        <v>138</v>
      </c>
      <c r="G35">
        <v>18</v>
      </c>
      <c r="T35" s="5">
        <f t="shared" si="0"/>
        <v>18</v>
      </c>
    </row>
    <row r="36" spans="1:20" ht="12.75">
      <c r="A36" s="16" t="s">
        <v>172</v>
      </c>
      <c r="B36" s="12" t="s">
        <v>112</v>
      </c>
      <c r="G36">
        <v>15</v>
      </c>
      <c r="T36" s="5">
        <f t="shared" si="0"/>
        <v>15</v>
      </c>
    </row>
    <row r="37" spans="1:20" ht="12.75">
      <c r="A37" s="16" t="s">
        <v>173</v>
      </c>
      <c r="B37" s="12" t="s">
        <v>174</v>
      </c>
      <c r="G37">
        <v>14</v>
      </c>
      <c r="T37" s="5">
        <f t="shared" si="0"/>
        <v>14</v>
      </c>
    </row>
    <row r="38" spans="1:20" ht="12.75">
      <c r="A38" s="16" t="s">
        <v>176</v>
      </c>
      <c r="B38" s="12" t="s">
        <v>177</v>
      </c>
      <c r="G38">
        <v>9</v>
      </c>
      <c r="T38" s="5">
        <f t="shared" si="0"/>
        <v>9</v>
      </c>
    </row>
    <row r="39" spans="1:20" ht="12.75">
      <c r="A39" s="16" t="s">
        <v>179</v>
      </c>
      <c r="B39" s="12" t="s">
        <v>180</v>
      </c>
      <c r="G39">
        <v>7</v>
      </c>
      <c r="T39" s="5">
        <f t="shared" si="0"/>
        <v>7</v>
      </c>
    </row>
    <row r="40" spans="1:20" ht="12.75">
      <c r="A40" s="16" t="s">
        <v>181</v>
      </c>
      <c r="B40" s="12" t="s">
        <v>182</v>
      </c>
      <c r="G40">
        <v>6</v>
      </c>
      <c r="T40" s="5">
        <f t="shared" si="0"/>
        <v>6</v>
      </c>
    </row>
    <row r="41" spans="1:20" ht="12.75">
      <c r="A41" s="16"/>
      <c r="B41" s="12"/>
      <c r="T41" s="5">
        <f t="shared" si="0"/>
        <v>0</v>
      </c>
    </row>
    <row r="42" spans="1:20" ht="12.75">
      <c r="A42" s="16"/>
      <c r="B42" s="12"/>
      <c r="T42" s="5">
        <f t="shared" si="0"/>
        <v>0</v>
      </c>
    </row>
    <row r="43" spans="1:2" ht="12.75">
      <c r="A43" s="16"/>
      <c r="B43" s="12"/>
    </row>
    <row r="44" spans="1:2" ht="12.75">
      <c r="A44" s="16"/>
      <c r="B44" s="12"/>
    </row>
    <row r="45" spans="1:2" ht="12.75">
      <c r="A45" s="16"/>
      <c r="B45" s="12"/>
    </row>
    <row r="46" spans="1:2" ht="12.75">
      <c r="A46" s="16"/>
      <c r="B46" s="12"/>
    </row>
    <row r="47" spans="1:2" ht="12.75">
      <c r="A47" s="16"/>
      <c r="B47" s="12"/>
    </row>
    <row r="48" spans="1:2" ht="12.75">
      <c r="A48" s="16"/>
      <c r="B48" s="12"/>
    </row>
    <row r="49" spans="1:2" ht="12.75">
      <c r="A49" s="16"/>
      <c r="B49" s="12"/>
    </row>
    <row r="50" spans="1:2" ht="12.75">
      <c r="A50" s="16"/>
      <c r="B50" s="12"/>
    </row>
    <row r="51" spans="1:2" ht="12.75">
      <c r="A51" s="16"/>
      <c r="B51" s="12"/>
    </row>
    <row r="52" spans="1:2" ht="12.75">
      <c r="A52" s="16"/>
      <c r="B52" s="12"/>
    </row>
    <row r="53" spans="1:2" ht="12.75">
      <c r="A53" s="16"/>
      <c r="B53" s="12"/>
    </row>
    <row r="54" spans="1:2" ht="12.75">
      <c r="A54" s="16"/>
      <c r="B54" s="12"/>
    </row>
    <row r="55" spans="1:2" ht="12.75">
      <c r="A55" s="16"/>
      <c r="B55" s="12"/>
    </row>
    <row r="56" spans="1:2" ht="12.75">
      <c r="A56" s="16"/>
      <c r="B56" s="12"/>
    </row>
    <row r="57" spans="1:2" ht="12.75">
      <c r="A57" s="16"/>
      <c r="B57" s="12"/>
    </row>
    <row r="58" spans="1:2" ht="12.75">
      <c r="A58" s="16"/>
      <c r="B58" s="12"/>
    </row>
    <row r="59" spans="1:2" ht="12.75">
      <c r="A59" s="16"/>
      <c r="B59" s="12"/>
    </row>
    <row r="60" spans="1:2" ht="12.75">
      <c r="A60" s="16"/>
      <c r="B60" s="12"/>
    </row>
    <row r="61" spans="1:2" ht="12.75">
      <c r="A61" s="16"/>
      <c r="B61" s="12"/>
    </row>
    <row r="62" spans="1:2" ht="12.75">
      <c r="A62" s="16"/>
      <c r="B62" s="12"/>
    </row>
    <row r="63" spans="1:2" ht="12.75">
      <c r="A63" s="16"/>
      <c r="B63" s="12"/>
    </row>
    <row r="64" spans="1:2" ht="12.75">
      <c r="A64" s="16"/>
      <c r="B64" s="12"/>
    </row>
    <row r="65" spans="1:2" ht="12.75">
      <c r="A65" s="16"/>
      <c r="B65" s="12"/>
    </row>
    <row r="66" spans="1:2" ht="12.75">
      <c r="A66" s="16"/>
      <c r="B66" s="12"/>
    </row>
    <row r="67" spans="1:2" ht="12.75">
      <c r="A67" s="16"/>
      <c r="B67" s="12"/>
    </row>
    <row r="68" spans="1:2" ht="12.75">
      <c r="A68" s="16"/>
      <c r="B68" s="12"/>
    </row>
    <row r="69" spans="1:2" ht="12.75">
      <c r="A69" s="16"/>
      <c r="B69" s="12"/>
    </row>
    <row r="70" spans="1:2" ht="12.75">
      <c r="A70" s="16"/>
      <c r="B70" s="12"/>
    </row>
    <row r="71" spans="1:2" ht="12.75">
      <c r="A71" s="16"/>
      <c r="B71" s="12"/>
    </row>
    <row r="72" spans="1:2" ht="12.75">
      <c r="A72" s="16"/>
      <c r="B72" s="12"/>
    </row>
    <row r="73" spans="1:2" ht="12.75">
      <c r="A73" s="16"/>
      <c r="B73" s="12"/>
    </row>
    <row r="74" spans="1:2" ht="12.75">
      <c r="A74" s="16"/>
      <c r="B74" s="12"/>
    </row>
    <row r="75" spans="1:2" ht="12.75">
      <c r="A75" s="17"/>
      <c r="B75" s="14"/>
    </row>
    <row r="76" spans="1:2" ht="12.75">
      <c r="A76" s="16"/>
      <c r="B76" s="12"/>
    </row>
    <row r="77" spans="1:2" ht="12.75">
      <c r="A77" s="16"/>
      <c r="B77" s="12"/>
    </row>
    <row r="78" spans="1:2" ht="12.75">
      <c r="A78" s="16"/>
      <c r="B78" s="12"/>
    </row>
    <row r="79" spans="1:2" ht="12.75">
      <c r="A79" s="16"/>
      <c r="B79" s="12"/>
    </row>
    <row r="80" spans="1:2" ht="12.75">
      <c r="A80" s="16"/>
      <c r="B80" s="12"/>
    </row>
    <row r="81" spans="1:2" ht="12.75">
      <c r="A81" s="16"/>
      <c r="B81" s="12"/>
    </row>
    <row r="82" spans="1:2" ht="12.75">
      <c r="A82" s="16"/>
      <c r="B82" s="12"/>
    </row>
    <row r="83" spans="1:2" ht="12.75">
      <c r="A83" s="16"/>
      <c r="B83" s="12"/>
    </row>
    <row r="84" spans="1:2" ht="12.75">
      <c r="A84" s="16"/>
      <c r="B84" s="12"/>
    </row>
    <row r="85" spans="1:2" ht="12.75">
      <c r="A85" s="16"/>
      <c r="B85" s="12"/>
    </row>
    <row r="86" spans="1:2" ht="12.75">
      <c r="A86" s="16"/>
      <c r="B86" s="12"/>
    </row>
    <row r="87" spans="1:2" ht="12.75">
      <c r="A87" s="16"/>
      <c r="B87" s="12"/>
    </row>
    <row r="88" spans="1:2" ht="12.75">
      <c r="A88" s="16"/>
      <c r="B88" s="12"/>
    </row>
    <row r="89" spans="1:2" ht="12.75">
      <c r="A89" s="16"/>
      <c r="B89" s="12"/>
    </row>
    <row r="90" spans="1:2" ht="12.75">
      <c r="A90" s="16"/>
      <c r="B90" s="12"/>
    </row>
    <row r="91" spans="1:2" ht="12.75">
      <c r="A91" s="16"/>
      <c r="B91" s="12"/>
    </row>
    <row r="92" spans="1:2" ht="12.75">
      <c r="A92" s="16"/>
      <c r="B92" s="12"/>
    </row>
    <row r="93" spans="1:2" ht="12.75">
      <c r="A93" s="16"/>
      <c r="B93" s="12"/>
    </row>
    <row r="94" spans="1:2" ht="12.75">
      <c r="A94" s="16"/>
      <c r="B94" s="12"/>
    </row>
    <row r="95" spans="1:2" ht="12.75">
      <c r="A95" s="16"/>
      <c r="B95" s="12"/>
    </row>
    <row r="96" spans="1:2" ht="12.75">
      <c r="A96" s="16"/>
      <c r="B96" s="12"/>
    </row>
    <row r="97" spans="1:2" ht="12.75">
      <c r="A97" s="16"/>
      <c r="B97" s="12"/>
    </row>
    <row r="98" spans="1:2" ht="12.75">
      <c r="A98" s="16"/>
      <c r="B98" s="12"/>
    </row>
    <row r="99" spans="1:2" ht="12.75">
      <c r="A99" s="16"/>
      <c r="B99" s="12"/>
    </row>
    <row r="100" spans="1:2" ht="12.75">
      <c r="A100" s="16"/>
      <c r="B100" s="12"/>
    </row>
    <row r="101" spans="1:2" ht="12.75">
      <c r="A101" s="16"/>
      <c r="B101" s="12"/>
    </row>
    <row r="102" spans="1:2" ht="12.75">
      <c r="A102" s="16"/>
      <c r="B102" s="12"/>
    </row>
    <row r="103" spans="1:2" ht="12.75">
      <c r="A103" s="16"/>
      <c r="B103" s="12"/>
    </row>
    <row r="104" spans="1:2" ht="12.75">
      <c r="A104" s="16"/>
      <c r="B104" s="12"/>
    </row>
    <row r="105" spans="1:2" ht="12.75">
      <c r="A105" s="16"/>
      <c r="B105" s="12"/>
    </row>
    <row r="106" spans="1:2" ht="12.75">
      <c r="A106" s="16"/>
      <c r="B106" s="12"/>
    </row>
    <row r="107" spans="1:2" ht="12.75">
      <c r="A107" s="16"/>
      <c r="B107" s="12"/>
    </row>
    <row r="108" spans="1:2" ht="12.75">
      <c r="A108" s="16"/>
      <c r="B108" s="12"/>
    </row>
    <row r="109" spans="1:2" ht="12.75">
      <c r="A109" s="16"/>
      <c r="B109" s="12"/>
    </row>
    <row r="110" spans="1:2" ht="12.75">
      <c r="A110" s="16"/>
      <c r="B110" s="12"/>
    </row>
    <row r="111" spans="1:2" ht="12.75">
      <c r="A111" s="16"/>
      <c r="B111" s="12"/>
    </row>
    <row r="112" spans="1:2" ht="12.75">
      <c r="A112" s="16"/>
      <c r="B112" s="12"/>
    </row>
    <row r="113" spans="1:2" ht="12.75">
      <c r="A113" s="16"/>
      <c r="B113" s="12"/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U1" sqref="U1:U6"/>
    </sheetView>
  </sheetViews>
  <sheetFormatPr defaultColWidth="9.140625" defaultRowHeight="12.75"/>
  <cols>
    <col min="1" max="1" width="20.140625" style="83" customWidth="1"/>
    <col min="2" max="8" width="5.7109375" style="0" customWidth="1"/>
    <col min="9" max="9" width="5.7109375" style="75" customWidth="1"/>
    <col min="10" max="20" width="5.7109375" style="0" customWidth="1"/>
  </cols>
  <sheetData>
    <row r="1" spans="1:21" ht="202.5">
      <c r="A1" s="69">
        <v>2012</v>
      </c>
      <c r="B1" s="8" t="s">
        <v>575</v>
      </c>
      <c r="C1" s="8" t="s">
        <v>576</v>
      </c>
      <c r="D1" s="8" t="s">
        <v>852</v>
      </c>
      <c r="E1" s="8" t="s">
        <v>748</v>
      </c>
      <c r="F1" s="8" t="s">
        <v>853</v>
      </c>
      <c r="G1" s="8" t="s">
        <v>745</v>
      </c>
      <c r="H1" s="8" t="s">
        <v>278</v>
      </c>
      <c r="I1" s="8" t="s">
        <v>854</v>
      </c>
      <c r="J1" s="8" t="s">
        <v>856</v>
      </c>
      <c r="K1" s="8" t="s">
        <v>743</v>
      </c>
      <c r="L1" s="8" t="s">
        <v>280</v>
      </c>
      <c r="M1" s="8" t="s">
        <v>855</v>
      </c>
      <c r="N1" s="8" t="s">
        <v>283</v>
      </c>
      <c r="O1" s="8" t="s">
        <v>851</v>
      </c>
      <c r="P1" s="8" t="s">
        <v>571</v>
      </c>
      <c r="Q1" s="8" t="s">
        <v>833</v>
      </c>
      <c r="R1" s="8" t="s">
        <v>572</v>
      </c>
      <c r="S1" s="10"/>
      <c r="T1" s="8" t="s">
        <v>17</v>
      </c>
      <c r="U1" s="68" t="s">
        <v>546</v>
      </c>
    </row>
    <row r="2" spans="1:20" ht="12.75">
      <c r="A2" s="79"/>
      <c r="B2" s="11"/>
      <c r="C2" s="11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</row>
    <row r="3" spans="1:21" s="85" customFormat="1" ht="12.75">
      <c r="A3" s="80" t="s">
        <v>859</v>
      </c>
      <c r="B3" s="76">
        <v>28</v>
      </c>
      <c r="C3" s="76"/>
      <c r="D3" s="76">
        <v>28</v>
      </c>
      <c r="E3" s="76">
        <v>24</v>
      </c>
      <c r="F3" s="76">
        <v>29</v>
      </c>
      <c r="G3" s="76"/>
      <c r="H3" s="76">
        <v>28</v>
      </c>
      <c r="I3" s="76"/>
      <c r="J3" s="76">
        <v>28</v>
      </c>
      <c r="K3" s="76">
        <v>24</v>
      </c>
      <c r="L3" s="76">
        <v>29</v>
      </c>
      <c r="M3" s="76">
        <v>27</v>
      </c>
      <c r="N3" s="76">
        <v>27</v>
      </c>
      <c r="O3" s="76">
        <v>30</v>
      </c>
      <c r="P3" s="76"/>
      <c r="Q3" s="76">
        <v>25</v>
      </c>
      <c r="R3" s="76"/>
      <c r="S3" s="76"/>
      <c r="T3" s="22">
        <f aca="true" t="shared" si="0" ref="T3:T28">SUM(B3:S3)</f>
        <v>327</v>
      </c>
      <c r="U3" s="61" t="s">
        <v>539</v>
      </c>
    </row>
    <row r="4" spans="1:21" s="85" customFormat="1" ht="12.75">
      <c r="A4" s="80" t="s">
        <v>857</v>
      </c>
      <c r="B4" s="76">
        <v>30</v>
      </c>
      <c r="C4" s="76"/>
      <c r="D4" s="76"/>
      <c r="E4" s="76">
        <v>29</v>
      </c>
      <c r="F4" s="76"/>
      <c r="G4" s="76">
        <v>30</v>
      </c>
      <c r="H4" s="76">
        <v>30</v>
      </c>
      <c r="I4" s="76">
        <v>30</v>
      </c>
      <c r="J4" s="76">
        <v>30</v>
      </c>
      <c r="K4" s="76">
        <v>30</v>
      </c>
      <c r="L4" s="76"/>
      <c r="M4" s="76">
        <v>30</v>
      </c>
      <c r="N4" s="76"/>
      <c r="O4" s="76"/>
      <c r="P4" s="76">
        <v>30</v>
      </c>
      <c r="Q4" s="76"/>
      <c r="R4" s="76">
        <v>30</v>
      </c>
      <c r="S4" s="76"/>
      <c r="T4" s="22">
        <f t="shared" si="0"/>
        <v>299</v>
      </c>
      <c r="U4" s="61" t="s">
        <v>540</v>
      </c>
    </row>
    <row r="5" spans="1:21" s="85" customFormat="1" ht="12.75">
      <c r="A5" s="80" t="s">
        <v>861</v>
      </c>
      <c r="B5" s="76">
        <v>26</v>
      </c>
      <c r="C5" s="76">
        <v>28</v>
      </c>
      <c r="D5" s="76">
        <v>29</v>
      </c>
      <c r="E5" s="76"/>
      <c r="F5" s="76">
        <v>28</v>
      </c>
      <c r="G5" s="76">
        <v>25</v>
      </c>
      <c r="H5" s="76">
        <v>27</v>
      </c>
      <c r="I5" s="76"/>
      <c r="J5" s="76">
        <v>29</v>
      </c>
      <c r="K5" s="76"/>
      <c r="L5" s="76"/>
      <c r="M5" s="76"/>
      <c r="N5" s="76">
        <v>29</v>
      </c>
      <c r="O5" s="76"/>
      <c r="P5" s="76">
        <v>28</v>
      </c>
      <c r="Q5" s="76"/>
      <c r="R5" s="76"/>
      <c r="S5" s="76"/>
      <c r="T5" s="22">
        <f t="shared" si="0"/>
        <v>249</v>
      </c>
      <c r="U5" s="61" t="s">
        <v>541</v>
      </c>
    </row>
    <row r="6" spans="1:21" s="85" customFormat="1" ht="12.75">
      <c r="A6" s="80" t="s">
        <v>883</v>
      </c>
      <c r="B6" s="76"/>
      <c r="C6" s="76">
        <v>27</v>
      </c>
      <c r="D6" s="76"/>
      <c r="E6" s="76">
        <v>18</v>
      </c>
      <c r="F6" s="76"/>
      <c r="G6" s="76">
        <v>16</v>
      </c>
      <c r="H6" s="76">
        <v>23</v>
      </c>
      <c r="I6" s="76"/>
      <c r="J6" s="76">
        <v>27</v>
      </c>
      <c r="K6" s="76"/>
      <c r="L6" s="76">
        <v>28</v>
      </c>
      <c r="M6" s="76">
        <v>25</v>
      </c>
      <c r="N6" s="76">
        <v>21</v>
      </c>
      <c r="O6" s="76"/>
      <c r="P6" s="76">
        <v>27</v>
      </c>
      <c r="Q6" s="76">
        <v>24</v>
      </c>
      <c r="R6" s="76"/>
      <c r="S6" s="76"/>
      <c r="T6" s="22">
        <f t="shared" si="0"/>
        <v>236</v>
      </c>
      <c r="U6" s="61" t="s">
        <v>545</v>
      </c>
    </row>
    <row r="7" spans="1:20" s="85" customFormat="1" ht="12.75">
      <c r="A7" s="80" t="s">
        <v>858</v>
      </c>
      <c r="B7" s="76">
        <v>29</v>
      </c>
      <c r="C7" s="76">
        <v>29</v>
      </c>
      <c r="D7" s="76"/>
      <c r="E7" s="76">
        <v>25</v>
      </c>
      <c r="F7" s="76">
        <v>30</v>
      </c>
      <c r="G7" s="76">
        <v>24</v>
      </c>
      <c r="H7" s="76"/>
      <c r="I7" s="76"/>
      <c r="J7" s="76"/>
      <c r="K7" s="76">
        <v>26</v>
      </c>
      <c r="L7" s="76"/>
      <c r="M7" s="76">
        <v>28</v>
      </c>
      <c r="N7" s="76"/>
      <c r="O7" s="76"/>
      <c r="P7" s="76">
        <v>29</v>
      </c>
      <c r="Q7" s="76"/>
      <c r="R7" s="76"/>
      <c r="S7" s="76"/>
      <c r="T7" s="22">
        <f t="shared" si="0"/>
        <v>220</v>
      </c>
    </row>
    <row r="8" spans="1:20" s="110" customFormat="1" ht="12.75">
      <c r="A8" s="80" t="s">
        <v>885</v>
      </c>
      <c r="B8" s="76"/>
      <c r="C8" s="76"/>
      <c r="D8" s="76">
        <v>26</v>
      </c>
      <c r="E8" s="76">
        <v>21</v>
      </c>
      <c r="F8" s="76"/>
      <c r="G8" s="76">
        <v>20</v>
      </c>
      <c r="H8" s="76">
        <v>25</v>
      </c>
      <c r="I8" s="76"/>
      <c r="J8" s="76"/>
      <c r="K8" s="76">
        <v>22</v>
      </c>
      <c r="L8" s="76"/>
      <c r="M8" s="76">
        <v>26</v>
      </c>
      <c r="N8" s="76">
        <v>23</v>
      </c>
      <c r="O8" s="76"/>
      <c r="P8" s="76"/>
      <c r="Q8" s="76"/>
      <c r="R8" s="76"/>
      <c r="S8" s="76"/>
      <c r="T8" s="22">
        <f t="shared" si="0"/>
        <v>163</v>
      </c>
    </row>
    <row r="9" spans="1:20" s="110" customFormat="1" ht="12.75">
      <c r="A9" s="80" t="s">
        <v>887</v>
      </c>
      <c r="B9" s="76"/>
      <c r="C9" s="76"/>
      <c r="D9" s="76"/>
      <c r="E9" s="76">
        <v>30</v>
      </c>
      <c r="F9" s="76"/>
      <c r="G9" s="76">
        <v>29</v>
      </c>
      <c r="H9" s="76"/>
      <c r="I9" s="76"/>
      <c r="J9" s="76"/>
      <c r="K9" s="76">
        <v>29</v>
      </c>
      <c r="L9" s="76"/>
      <c r="M9" s="76">
        <v>29</v>
      </c>
      <c r="N9" s="76"/>
      <c r="O9" s="76"/>
      <c r="P9" s="76"/>
      <c r="Q9" s="76">
        <v>30</v>
      </c>
      <c r="R9" s="76"/>
      <c r="S9" s="76"/>
      <c r="T9" s="22">
        <f t="shared" si="0"/>
        <v>147</v>
      </c>
    </row>
    <row r="10" spans="1:20" s="110" customFormat="1" ht="12.75">
      <c r="A10" s="80" t="s">
        <v>862</v>
      </c>
      <c r="B10" s="76">
        <v>25</v>
      </c>
      <c r="C10" s="76"/>
      <c r="D10" s="76">
        <v>27</v>
      </c>
      <c r="E10" s="76"/>
      <c r="F10" s="76">
        <v>27</v>
      </c>
      <c r="G10" s="76">
        <v>23</v>
      </c>
      <c r="H10" s="76">
        <v>26</v>
      </c>
      <c r="I10" s="76"/>
      <c r="J10" s="76"/>
      <c r="K10" s="75"/>
      <c r="L10" s="76"/>
      <c r="M10" s="76"/>
      <c r="N10" s="76"/>
      <c r="O10" s="76"/>
      <c r="P10" s="76"/>
      <c r="Q10" s="76"/>
      <c r="R10" s="76"/>
      <c r="S10" s="76"/>
      <c r="T10" s="22">
        <f t="shared" si="0"/>
        <v>128</v>
      </c>
    </row>
    <row r="11" spans="1:21" s="85" customFormat="1" ht="12.75">
      <c r="A11" s="80" t="s">
        <v>884</v>
      </c>
      <c r="B11" s="76"/>
      <c r="C11" s="76"/>
      <c r="D11" s="76">
        <v>30</v>
      </c>
      <c r="E11" s="76">
        <v>28</v>
      </c>
      <c r="F11" s="76"/>
      <c r="G11" s="76"/>
      <c r="H11" s="76"/>
      <c r="I11" s="76"/>
      <c r="J11" s="76"/>
      <c r="K11" s="76"/>
      <c r="L11" s="76"/>
      <c r="M11" s="76"/>
      <c r="N11" s="76">
        <v>30</v>
      </c>
      <c r="O11" s="76"/>
      <c r="P11" s="76"/>
      <c r="Q11" s="76">
        <v>29</v>
      </c>
      <c r="R11" s="76"/>
      <c r="S11" s="76"/>
      <c r="T11" s="22">
        <f t="shared" si="0"/>
        <v>117</v>
      </c>
      <c r="U11" s="61"/>
    </row>
    <row r="12" spans="1:20" s="110" customFormat="1" ht="12.75">
      <c r="A12" s="80" t="s">
        <v>882</v>
      </c>
      <c r="B12" s="76"/>
      <c r="C12" s="76">
        <v>30</v>
      </c>
      <c r="D12" s="76"/>
      <c r="E12" s="76"/>
      <c r="F12" s="76"/>
      <c r="G12" s="76">
        <v>27</v>
      </c>
      <c r="H12" s="76">
        <v>29</v>
      </c>
      <c r="I12" s="76"/>
      <c r="J12" s="76"/>
      <c r="K12" s="76"/>
      <c r="L12" s="76">
        <v>30</v>
      </c>
      <c r="M12" s="76"/>
      <c r="N12" s="76"/>
      <c r="O12" s="76"/>
      <c r="P12" s="76"/>
      <c r="Q12" s="76"/>
      <c r="R12" s="76"/>
      <c r="S12" s="76"/>
      <c r="T12" s="22">
        <f t="shared" si="0"/>
        <v>116</v>
      </c>
    </row>
    <row r="13" spans="1:20" s="110" customFormat="1" ht="12.75">
      <c r="A13" s="80" t="s">
        <v>888</v>
      </c>
      <c r="B13" s="76"/>
      <c r="C13" s="76"/>
      <c r="D13" s="76"/>
      <c r="E13" s="76">
        <v>27</v>
      </c>
      <c r="F13" s="76"/>
      <c r="G13" s="76">
        <v>26</v>
      </c>
      <c r="H13" s="76"/>
      <c r="I13" s="76">
        <v>29</v>
      </c>
      <c r="J13" s="76"/>
      <c r="K13" s="76">
        <v>27</v>
      </c>
      <c r="L13" s="76"/>
      <c r="M13" s="76"/>
      <c r="N13" s="76"/>
      <c r="O13" s="76"/>
      <c r="P13" s="76"/>
      <c r="Q13" s="76"/>
      <c r="R13" s="76"/>
      <c r="S13" s="76"/>
      <c r="T13" s="22">
        <f t="shared" si="0"/>
        <v>109</v>
      </c>
    </row>
    <row r="14" spans="1:22" s="110" customFormat="1" ht="12.75">
      <c r="A14" s="80" t="s">
        <v>893</v>
      </c>
      <c r="B14" s="76"/>
      <c r="C14" s="76"/>
      <c r="D14" s="76"/>
      <c r="E14" s="76">
        <v>19</v>
      </c>
      <c r="F14" s="76"/>
      <c r="G14" s="76">
        <v>17</v>
      </c>
      <c r="H14" s="76"/>
      <c r="I14" s="76"/>
      <c r="J14" s="76"/>
      <c r="K14" s="76">
        <v>19</v>
      </c>
      <c r="L14" s="76"/>
      <c r="M14" s="76"/>
      <c r="N14" s="76">
        <v>25</v>
      </c>
      <c r="O14" s="76">
        <v>29</v>
      </c>
      <c r="P14" s="76"/>
      <c r="Q14" s="76"/>
      <c r="R14" s="76"/>
      <c r="S14" s="76"/>
      <c r="T14" s="22">
        <f t="shared" si="0"/>
        <v>109</v>
      </c>
      <c r="U14" s="344" t="s">
        <v>457</v>
      </c>
      <c r="V14" s="345"/>
    </row>
    <row r="15" spans="1:22" s="112" customFormat="1" ht="12.75">
      <c r="A15" s="80" t="s">
        <v>892</v>
      </c>
      <c r="B15" s="76"/>
      <c r="C15" s="76"/>
      <c r="D15" s="76"/>
      <c r="E15" s="76">
        <v>20</v>
      </c>
      <c r="F15" s="76"/>
      <c r="G15" s="76">
        <v>17</v>
      </c>
      <c r="H15" s="76">
        <v>24</v>
      </c>
      <c r="I15" s="76"/>
      <c r="J15" s="76"/>
      <c r="K15" s="76">
        <v>20</v>
      </c>
      <c r="L15" s="76"/>
      <c r="M15" s="76"/>
      <c r="N15" s="76">
        <v>22</v>
      </c>
      <c r="O15" s="76"/>
      <c r="P15" s="76"/>
      <c r="Q15" s="76"/>
      <c r="R15" s="76"/>
      <c r="S15" s="76"/>
      <c r="T15" s="22">
        <f t="shared" si="0"/>
        <v>103</v>
      </c>
      <c r="U15" s="124"/>
      <c r="V15" s="125"/>
    </row>
    <row r="16" spans="1:22" s="85" customFormat="1" ht="12.75">
      <c r="A16" s="80" t="s">
        <v>932</v>
      </c>
      <c r="B16" s="76"/>
      <c r="C16" s="76"/>
      <c r="D16" s="76"/>
      <c r="E16" s="76"/>
      <c r="F16" s="76"/>
      <c r="G16" s="76">
        <v>28</v>
      </c>
      <c r="H16" s="76"/>
      <c r="I16" s="76"/>
      <c r="J16" s="76"/>
      <c r="K16" s="76">
        <v>28</v>
      </c>
      <c r="L16" s="76"/>
      <c r="M16" s="76"/>
      <c r="N16" s="76">
        <v>26</v>
      </c>
      <c r="O16" s="76"/>
      <c r="P16" s="76"/>
      <c r="Q16" s="76"/>
      <c r="R16" s="76"/>
      <c r="S16" s="76"/>
      <c r="T16" s="22">
        <f t="shared" si="0"/>
        <v>82</v>
      </c>
      <c r="U16" s="341" t="s">
        <v>454</v>
      </c>
      <c r="V16" s="338"/>
    </row>
    <row r="17" spans="1:22" s="110" customFormat="1" ht="12.75">
      <c r="A17" s="80" t="s">
        <v>891</v>
      </c>
      <c r="B17" s="76"/>
      <c r="C17" s="76"/>
      <c r="D17" s="76"/>
      <c r="E17" s="76">
        <v>22</v>
      </c>
      <c r="F17" s="76"/>
      <c r="G17" s="76">
        <v>21</v>
      </c>
      <c r="H17" s="76"/>
      <c r="I17" s="76"/>
      <c r="J17" s="76"/>
      <c r="K17" s="76">
        <v>23</v>
      </c>
      <c r="L17" s="76"/>
      <c r="M17" s="76"/>
      <c r="N17" s="76"/>
      <c r="O17" s="76"/>
      <c r="P17" s="76"/>
      <c r="Q17" s="76"/>
      <c r="R17" s="76"/>
      <c r="S17" s="76"/>
      <c r="T17" s="22">
        <f t="shared" si="0"/>
        <v>66</v>
      </c>
      <c r="U17" s="342" t="s">
        <v>455</v>
      </c>
      <c r="V17" s="343"/>
    </row>
    <row r="18" spans="1:22" s="112" customFormat="1" ht="12.75">
      <c r="A18" s="80" t="s">
        <v>933</v>
      </c>
      <c r="B18" s="76"/>
      <c r="C18" s="76"/>
      <c r="D18" s="76"/>
      <c r="E18" s="76"/>
      <c r="F18" s="76"/>
      <c r="G18" s="76">
        <v>19</v>
      </c>
      <c r="H18" s="76"/>
      <c r="I18" s="76"/>
      <c r="J18" s="76"/>
      <c r="K18" s="76">
        <v>21</v>
      </c>
      <c r="L18" s="76"/>
      <c r="M18" s="76"/>
      <c r="N18" s="76">
        <v>24</v>
      </c>
      <c r="O18" s="76"/>
      <c r="P18" s="76"/>
      <c r="Q18" s="76"/>
      <c r="R18" s="76"/>
      <c r="S18" s="76"/>
      <c r="T18" s="22">
        <f t="shared" si="0"/>
        <v>64</v>
      </c>
      <c r="U18" s="337" t="s">
        <v>456</v>
      </c>
      <c r="V18" s="338"/>
    </row>
    <row r="19" spans="1:22" s="112" customFormat="1" ht="12.75">
      <c r="A19" s="80" t="s">
        <v>889</v>
      </c>
      <c r="B19" s="76"/>
      <c r="C19" s="76"/>
      <c r="D19" s="76"/>
      <c r="E19" s="76">
        <v>26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>
        <v>27</v>
      </c>
      <c r="R19" s="76"/>
      <c r="S19" s="76"/>
      <c r="T19" s="22">
        <f t="shared" si="0"/>
        <v>53</v>
      </c>
      <c r="U19" s="61"/>
      <c r="V19" s="109"/>
    </row>
    <row r="20" spans="1:22" s="112" customFormat="1" ht="12.75">
      <c r="A20" s="80" t="s">
        <v>890</v>
      </c>
      <c r="B20" s="76"/>
      <c r="C20" s="76"/>
      <c r="D20" s="76"/>
      <c r="E20" s="76">
        <v>23</v>
      </c>
      <c r="F20" s="76"/>
      <c r="G20" s="76">
        <v>22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22">
        <f t="shared" si="0"/>
        <v>45</v>
      </c>
      <c r="U20" s="116"/>
      <c r="V20" s="117" t="s">
        <v>463</v>
      </c>
    </row>
    <row r="21" spans="1:22" s="110" customFormat="1" ht="12.75">
      <c r="A21" s="80" t="s">
        <v>958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>
        <v>28</v>
      </c>
      <c r="O21" s="76"/>
      <c r="P21" s="76"/>
      <c r="Q21" s="76"/>
      <c r="R21" s="76"/>
      <c r="S21" s="76"/>
      <c r="T21" s="22">
        <f t="shared" si="0"/>
        <v>28</v>
      </c>
      <c r="U21" s="118"/>
      <c r="V21" s="119" t="s">
        <v>574</v>
      </c>
    </row>
    <row r="22" spans="1:20" s="85" customFormat="1" ht="12.75">
      <c r="A22" s="80" t="s">
        <v>962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>
        <v>28</v>
      </c>
      <c r="R22" s="76"/>
      <c r="S22" s="76"/>
      <c r="T22" s="22">
        <f t="shared" si="0"/>
        <v>28</v>
      </c>
    </row>
    <row r="23" spans="1:20" s="110" customFormat="1" ht="12.75">
      <c r="A23" s="91" t="s">
        <v>860</v>
      </c>
      <c r="B23" s="76">
        <v>27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22">
        <f t="shared" si="0"/>
        <v>27</v>
      </c>
    </row>
    <row r="24" spans="1:20" s="110" customFormat="1" ht="12.75">
      <c r="A24" s="80" t="s">
        <v>963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>
        <v>26</v>
      </c>
      <c r="R24" s="76"/>
      <c r="S24" s="76"/>
      <c r="T24" s="22">
        <f t="shared" si="0"/>
        <v>26</v>
      </c>
    </row>
    <row r="25" spans="1:20" s="110" customFormat="1" ht="12.75">
      <c r="A25" s="80" t="s">
        <v>939</v>
      </c>
      <c r="B25" s="76"/>
      <c r="C25" s="76"/>
      <c r="D25" s="76"/>
      <c r="E25" s="76"/>
      <c r="F25" s="76"/>
      <c r="G25" s="76"/>
      <c r="H25" s="76"/>
      <c r="I25" s="76"/>
      <c r="J25" s="76"/>
      <c r="K25" s="76">
        <v>25</v>
      </c>
      <c r="L25" s="76"/>
      <c r="M25" s="76"/>
      <c r="N25" s="76"/>
      <c r="O25" s="76"/>
      <c r="P25" s="76"/>
      <c r="Q25" s="76"/>
      <c r="R25" s="76"/>
      <c r="S25" s="76"/>
      <c r="T25" s="22">
        <f t="shared" si="0"/>
        <v>25</v>
      </c>
    </row>
    <row r="26" spans="1:20" s="110" customFormat="1" ht="12.75">
      <c r="A26" s="80" t="s">
        <v>959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>
        <v>20</v>
      </c>
      <c r="O26" s="76"/>
      <c r="P26" s="76"/>
      <c r="Q26" s="76"/>
      <c r="R26" s="76"/>
      <c r="S26" s="76"/>
      <c r="T26" s="22">
        <f t="shared" si="0"/>
        <v>20</v>
      </c>
    </row>
    <row r="27" spans="1:20" s="110" customFormat="1" ht="12.75">
      <c r="A27" s="80" t="s">
        <v>934</v>
      </c>
      <c r="B27" s="76"/>
      <c r="C27" s="76"/>
      <c r="D27" s="76"/>
      <c r="E27" s="76"/>
      <c r="F27" s="76"/>
      <c r="G27" s="76">
        <v>18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22">
        <f t="shared" si="0"/>
        <v>18</v>
      </c>
    </row>
    <row r="28" spans="1:21" s="112" customFormat="1" ht="12.75">
      <c r="A28" s="80" t="s">
        <v>894</v>
      </c>
      <c r="B28" s="76"/>
      <c r="C28" s="76"/>
      <c r="D28" s="76"/>
      <c r="E28" s="76">
        <v>17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22">
        <f t="shared" si="0"/>
        <v>17</v>
      </c>
      <c r="U28" s="115"/>
    </row>
    <row r="29" spans="1:21" s="112" customFormat="1" ht="12.75">
      <c r="A29" s="80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22">
        <f aca="true" t="shared" si="1" ref="T29:T55">SUM(B29:S29)</f>
        <v>0</v>
      </c>
      <c r="U29" s="115"/>
    </row>
    <row r="30" spans="1:20" s="112" customFormat="1" ht="12.75">
      <c r="A30" s="80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22">
        <f t="shared" si="1"/>
        <v>0</v>
      </c>
    </row>
    <row r="31" spans="1:20" s="112" customFormat="1" ht="12.75">
      <c r="A31" s="80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22">
        <f t="shared" si="1"/>
        <v>0</v>
      </c>
    </row>
    <row r="32" spans="1:22" s="112" customFormat="1" ht="12.75">
      <c r="A32" s="80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22">
        <f t="shared" si="1"/>
        <v>0</v>
      </c>
      <c r="U32" s="118"/>
      <c r="V32" s="119"/>
    </row>
    <row r="33" spans="1:22" s="112" customFormat="1" ht="12.75">
      <c r="A33" s="80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22">
        <f t="shared" si="1"/>
        <v>0</v>
      </c>
      <c r="V33" s="119"/>
    </row>
    <row r="34" spans="1:20" s="112" customFormat="1" ht="12.75">
      <c r="A34" s="80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22">
        <f t="shared" si="1"/>
        <v>0</v>
      </c>
    </row>
    <row r="35" spans="1:21" s="112" customFormat="1" ht="12.75">
      <c r="A35" s="80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22">
        <f t="shared" si="1"/>
        <v>0</v>
      </c>
      <c r="U35" s="118"/>
    </row>
    <row r="36" spans="1:20" s="112" customFormat="1" ht="12.75">
      <c r="A36" s="80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22">
        <f t="shared" si="1"/>
        <v>0</v>
      </c>
    </row>
    <row r="37" spans="1:20" s="112" customFormat="1" ht="12.75">
      <c r="A37" s="80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22">
        <f t="shared" si="1"/>
        <v>0</v>
      </c>
    </row>
    <row r="38" spans="1:20" s="112" customFormat="1" ht="12.75">
      <c r="A38" s="80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22">
        <f t="shared" si="1"/>
        <v>0</v>
      </c>
    </row>
    <row r="39" spans="1:20" s="112" customFormat="1" ht="12.75">
      <c r="A39" s="80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22">
        <f t="shared" si="1"/>
        <v>0</v>
      </c>
    </row>
    <row r="40" spans="1:20" s="112" customFormat="1" ht="12.75">
      <c r="A40" s="80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22">
        <f t="shared" si="1"/>
        <v>0</v>
      </c>
    </row>
    <row r="41" spans="1:20" s="112" customFormat="1" ht="12.75">
      <c r="A41" s="80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22">
        <f t="shared" si="1"/>
        <v>0</v>
      </c>
    </row>
    <row r="42" spans="1:20" s="112" customFormat="1" ht="12.75">
      <c r="A42" s="80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22">
        <f t="shared" si="1"/>
        <v>0</v>
      </c>
    </row>
    <row r="43" spans="1:20" s="112" customFormat="1" ht="12.75">
      <c r="A43" s="80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22">
        <f t="shared" si="1"/>
        <v>0</v>
      </c>
    </row>
    <row r="44" spans="1:20" s="112" customFormat="1" ht="12.75">
      <c r="A44" s="80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22">
        <f t="shared" si="1"/>
        <v>0</v>
      </c>
    </row>
    <row r="45" spans="1:20" s="112" customFormat="1" ht="12.75">
      <c r="A45" s="80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22">
        <f t="shared" si="1"/>
        <v>0</v>
      </c>
    </row>
    <row r="46" spans="1:20" s="112" customFormat="1" ht="12.75">
      <c r="A46" s="80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22">
        <f t="shared" si="1"/>
        <v>0</v>
      </c>
    </row>
    <row r="47" spans="1:20" s="112" customFormat="1" ht="12.75">
      <c r="A47" s="80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22">
        <f t="shared" si="1"/>
        <v>0</v>
      </c>
    </row>
    <row r="48" spans="1:20" s="112" customFormat="1" ht="12.75">
      <c r="A48" s="80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22">
        <f t="shared" si="1"/>
        <v>0</v>
      </c>
    </row>
    <row r="49" spans="1:20" s="112" customFormat="1" ht="12.75">
      <c r="A49" s="80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22">
        <f t="shared" si="1"/>
        <v>0</v>
      </c>
    </row>
    <row r="50" spans="1:20" ht="12.75">
      <c r="A50" s="80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22">
        <f t="shared" si="1"/>
        <v>0</v>
      </c>
    </row>
    <row r="51" spans="1:20" ht="12.75">
      <c r="A51" s="80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22">
        <f t="shared" si="1"/>
        <v>0</v>
      </c>
    </row>
    <row r="52" spans="1:20" ht="12.75">
      <c r="A52" s="80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22">
        <f t="shared" si="1"/>
        <v>0</v>
      </c>
    </row>
    <row r="53" spans="1:20" ht="12.75">
      <c r="A53" s="80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22">
        <f t="shared" si="1"/>
        <v>0</v>
      </c>
    </row>
    <row r="54" spans="1:20" ht="12.75">
      <c r="A54" s="80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22">
        <f t="shared" si="1"/>
        <v>0</v>
      </c>
    </row>
    <row r="55" spans="1:20" ht="12.75">
      <c r="A55" s="80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22">
        <f t="shared" si="1"/>
        <v>0</v>
      </c>
    </row>
    <row r="56" spans="1:20" ht="12.75">
      <c r="A56" s="80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spans="1:20" ht="12.75">
      <c r="A57" s="80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1:20" ht="12.75">
      <c r="A58" s="80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</row>
    <row r="59" spans="1:20" ht="12.75">
      <c r="A59" s="80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1:20" ht="12.75">
      <c r="A60" s="80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1:20" ht="12.75">
      <c r="A61" s="80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1:20" ht="12.75">
      <c r="A62" s="80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1:20" ht="12.75">
      <c r="A63" s="80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spans="1:20" ht="12.75">
      <c r="A64" s="80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</sheetData>
  <sheetProtection/>
  <mergeCells count="4">
    <mergeCell ref="U14:V14"/>
    <mergeCell ref="U16:V16"/>
    <mergeCell ref="U17:V17"/>
    <mergeCell ref="U18:V18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20.140625" style="83" customWidth="1"/>
    <col min="2" max="8" width="5.7109375" style="0" customWidth="1"/>
    <col min="9" max="9" width="5.7109375" style="75" customWidth="1"/>
    <col min="10" max="20" width="5.7109375" style="0" customWidth="1"/>
  </cols>
  <sheetData>
    <row r="1" spans="1:21" ht="202.5">
      <c r="A1" s="69">
        <v>2013</v>
      </c>
      <c r="B1" s="8" t="s">
        <v>575</v>
      </c>
      <c r="C1" s="8" t="s">
        <v>968</v>
      </c>
      <c r="D1" s="8" t="s">
        <v>835</v>
      </c>
      <c r="E1" s="8" t="s">
        <v>969</v>
      </c>
      <c r="F1" s="8" t="s">
        <v>745</v>
      </c>
      <c r="G1" s="8" t="s">
        <v>278</v>
      </c>
      <c r="H1" s="8" t="s">
        <v>970</v>
      </c>
      <c r="I1" s="8" t="s">
        <v>744</v>
      </c>
      <c r="J1" s="8" t="s">
        <v>743</v>
      </c>
      <c r="K1" s="8" t="s">
        <v>971</v>
      </c>
      <c r="L1" s="8" t="s">
        <v>972</v>
      </c>
      <c r="M1" s="8" t="s">
        <v>855</v>
      </c>
      <c r="N1" s="8" t="s">
        <v>283</v>
      </c>
      <c r="O1" s="8" t="s">
        <v>988</v>
      </c>
      <c r="P1" s="8" t="s">
        <v>571</v>
      </c>
      <c r="Q1" s="8" t="s">
        <v>833</v>
      </c>
      <c r="R1" s="8" t="s">
        <v>572</v>
      </c>
      <c r="S1" s="10"/>
      <c r="T1" s="8" t="s">
        <v>17</v>
      </c>
      <c r="U1" s="68" t="s">
        <v>546</v>
      </c>
    </row>
    <row r="2" spans="1:20" ht="12.75">
      <c r="A2" s="79"/>
      <c r="B2" s="11"/>
      <c r="C2" s="11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</row>
    <row r="3" spans="1:21" s="85" customFormat="1" ht="12.75">
      <c r="A3" s="80" t="s">
        <v>973</v>
      </c>
      <c r="B3" s="76">
        <v>28</v>
      </c>
      <c r="C3" s="76">
        <v>30</v>
      </c>
      <c r="D3" s="76"/>
      <c r="E3" s="76">
        <v>30</v>
      </c>
      <c r="F3" s="76">
        <v>27</v>
      </c>
      <c r="G3" s="76">
        <v>28</v>
      </c>
      <c r="H3" s="76">
        <v>29</v>
      </c>
      <c r="I3" s="76">
        <v>27</v>
      </c>
      <c r="J3" s="76">
        <v>28</v>
      </c>
      <c r="K3" s="76">
        <v>29</v>
      </c>
      <c r="L3" s="76">
        <v>30</v>
      </c>
      <c r="M3" s="76">
        <v>28</v>
      </c>
      <c r="N3" s="76"/>
      <c r="O3" s="76">
        <v>30</v>
      </c>
      <c r="P3" s="76">
        <v>26</v>
      </c>
      <c r="Q3" s="76">
        <v>27</v>
      </c>
      <c r="R3" s="76"/>
      <c r="S3" s="76"/>
      <c r="T3" s="22">
        <f aca="true" t="shared" si="0" ref="T3:T34">SUM(B3:S3)</f>
        <v>397</v>
      </c>
      <c r="U3" s="61" t="s">
        <v>539</v>
      </c>
    </row>
    <row r="4" spans="1:21" s="85" customFormat="1" ht="12.75">
      <c r="A4" s="80" t="s">
        <v>616</v>
      </c>
      <c r="B4" s="76"/>
      <c r="C4" s="76">
        <v>29</v>
      </c>
      <c r="D4" s="76"/>
      <c r="E4" s="76">
        <v>29</v>
      </c>
      <c r="F4" s="76">
        <v>28</v>
      </c>
      <c r="G4" s="76">
        <v>29</v>
      </c>
      <c r="H4" s="76">
        <v>30</v>
      </c>
      <c r="I4" s="76">
        <v>28</v>
      </c>
      <c r="J4" s="76"/>
      <c r="K4" s="76">
        <v>28</v>
      </c>
      <c r="L4" s="76">
        <v>29</v>
      </c>
      <c r="M4" s="76">
        <v>26</v>
      </c>
      <c r="N4" s="76"/>
      <c r="O4" s="76"/>
      <c r="P4" s="76">
        <v>27</v>
      </c>
      <c r="Q4" s="76">
        <v>26</v>
      </c>
      <c r="R4" s="76"/>
      <c r="S4" s="76"/>
      <c r="T4" s="22">
        <f t="shared" si="0"/>
        <v>309</v>
      </c>
      <c r="U4" s="61" t="s">
        <v>540</v>
      </c>
    </row>
    <row r="5" spans="1:21" s="85" customFormat="1" ht="12.75">
      <c r="A5" s="80" t="s">
        <v>588</v>
      </c>
      <c r="B5" s="76">
        <v>26</v>
      </c>
      <c r="C5" s="76">
        <v>28</v>
      </c>
      <c r="D5" s="76">
        <v>30</v>
      </c>
      <c r="E5" s="76">
        <v>28</v>
      </c>
      <c r="F5" s="76"/>
      <c r="G5" s="76">
        <v>26</v>
      </c>
      <c r="H5" s="76">
        <v>27</v>
      </c>
      <c r="I5" s="76"/>
      <c r="J5" s="76">
        <v>23</v>
      </c>
      <c r="K5" s="76">
        <v>25</v>
      </c>
      <c r="L5" s="76">
        <v>26</v>
      </c>
      <c r="M5" s="76"/>
      <c r="N5" s="76"/>
      <c r="O5" s="76">
        <v>29</v>
      </c>
      <c r="P5" s="76">
        <v>23</v>
      </c>
      <c r="Q5" s="76"/>
      <c r="R5" s="76"/>
      <c r="S5" s="76"/>
      <c r="T5" s="22">
        <f t="shared" si="0"/>
        <v>291</v>
      </c>
      <c r="U5" s="61" t="s">
        <v>541</v>
      </c>
    </row>
    <row r="6" spans="1:21" s="85" customFormat="1" ht="12.75">
      <c r="A6" s="80" t="s">
        <v>593</v>
      </c>
      <c r="B6" s="76">
        <v>25</v>
      </c>
      <c r="C6" s="76">
        <v>26</v>
      </c>
      <c r="D6" s="76">
        <v>27</v>
      </c>
      <c r="E6" s="76">
        <v>27</v>
      </c>
      <c r="F6" s="76">
        <v>13</v>
      </c>
      <c r="G6" s="76">
        <v>19</v>
      </c>
      <c r="H6" s="76">
        <v>25</v>
      </c>
      <c r="I6" s="76">
        <v>18</v>
      </c>
      <c r="J6" s="76">
        <v>18</v>
      </c>
      <c r="K6" s="76"/>
      <c r="L6" s="76">
        <v>23</v>
      </c>
      <c r="M6" s="76">
        <v>15</v>
      </c>
      <c r="N6" s="76"/>
      <c r="O6" s="76"/>
      <c r="P6" s="76"/>
      <c r="Q6" s="76">
        <v>22</v>
      </c>
      <c r="R6" s="76"/>
      <c r="S6" s="76"/>
      <c r="T6" s="22">
        <f t="shared" si="0"/>
        <v>258</v>
      </c>
      <c r="U6" s="61" t="s">
        <v>542</v>
      </c>
    </row>
    <row r="7" spans="1:21" s="85" customFormat="1" ht="12.75">
      <c r="A7" s="80" t="s">
        <v>655</v>
      </c>
      <c r="B7" s="76"/>
      <c r="C7" s="76"/>
      <c r="D7" s="76"/>
      <c r="E7" s="76"/>
      <c r="F7" s="76">
        <v>30</v>
      </c>
      <c r="G7" s="76">
        <v>30</v>
      </c>
      <c r="H7" s="76"/>
      <c r="I7" s="76">
        <v>30</v>
      </c>
      <c r="J7" s="76">
        <v>30</v>
      </c>
      <c r="K7" s="76"/>
      <c r="L7" s="76"/>
      <c r="M7" s="76">
        <v>30</v>
      </c>
      <c r="N7" s="76">
        <v>30</v>
      </c>
      <c r="O7" s="76"/>
      <c r="P7" s="76">
        <v>30</v>
      </c>
      <c r="Q7" s="76">
        <v>30</v>
      </c>
      <c r="R7" s="76"/>
      <c r="S7" s="76"/>
      <c r="T7" s="22">
        <f t="shared" si="0"/>
        <v>240</v>
      </c>
      <c r="U7" s="108"/>
    </row>
    <row r="8" spans="1:21" s="110" customFormat="1" ht="12.75">
      <c r="A8" s="80" t="s">
        <v>652</v>
      </c>
      <c r="B8" s="76"/>
      <c r="C8" s="76"/>
      <c r="D8" s="76"/>
      <c r="E8" s="76"/>
      <c r="F8" s="76">
        <v>29</v>
      </c>
      <c r="G8" s="76"/>
      <c r="H8" s="76"/>
      <c r="I8" s="76">
        <v>29</v>
      </c>
      <c r="J8" s="76">
        <v>29</v>
      </c>
      <c r="K8" s="76">
        <v>30</v>
      </c>
      <c r="L8" s="76"/>
      <c r="M8" s="76">
        <v>29</v>
      </c>
      <c r="N8" s="76"/>
      <c r="O8" s="76"/>
      <c r="P8" s="76">
        <v>28</v>
      </c>
      <c r="Q8" s="76">
        <v>28</v>
      </c>
      <c r="R8" s="76">
        <v>30</v>
      </c>
      <c r="S8" s="76"/>
      <c r="T8" s="22">
        <f t="shared" si="0"/>
        <v>232</v>
      </c>
      <c r="U8" s="61" t="s">
        <v>543</v>
      </c>
    </row>
    <row r="9" spans="1:21" s="110" customFormat="1" ht="12.75">
      <c r="A9" s="80" t="s">
        <v>977</v>
      </c>
      <c r="B9" s="76"/>
      <c r="C9" s="76"/>
      <c r="D9" s="76"/>
      <c r="E9" s="76"/>
      <c r="F9" s="76">
        <v>20</v>
      </c>
      <c r="G9" s="76">
        <v>25</v>
      </c>
      <c r="H9" s="76"/>
      <c r="I9" s="76">
        <v>23</v>
      </c>
      <c r="J9" s="76"/>
      <c r="K9" s="76">
        <v>27</v>
      </c>
      <c r="L9" s="76"/>
      <c r="M9" s="76">
        <v>23</v>
      </c>
      <c r="N9" s="76"/>
      <c r="O9" s="76"/>
      <c r="P9" s="76">
        <v>21</v>
      </c>
      <c r="Q9" s="76"/>
      <c r="R9" s="76"/>
      <c r="S9" s="76"/>
      <c r="T9" s="22">
        <f t="shared" si="0"/>
        <v>139</v>
      </c>
      <c r="U9" s="108"/>
    </row>
    <row r="10" spans="1:22" s="110" customFormat="1" ht="12.75">
      <c r="A10" s="91" t="s">
        <v>598</v>
      </c>
      <c r="B10" s="76"/>
      <c r="C10" s="76"/>
      <c r="D10" s="76">
        <v>28</v>
      </c>
      <c r="E10" s="76"/>
      <c r="F10" s="76">
        <v>6</v>
      </c>
      <c r="G10" s="76">
        <v>21</v>
      </c>
      <c r="H10" s="76"/>
      <c r="I10" s="76"/>
      <c r="J10" s="76">
        <v>19</v>
      </c>
      <c r="K10" s="76">
        <v>23</v>
      </c>
      <c r="L10" s="76"/>
      <c r="M10" s="76"/>
      <c r="N10" s="76"/>
      <c r="O10" s="76"/>
      <c r="P10" s="76">
        <v>18</v>
      </c>
      <c r="Q10" s="76"/>
      <c r="R10" s="76"/>
      <c r="S10" s="76"/>
      <c r="T10" s="22">
        <f t="shared" si="0"/>
        <v>115</v>
      </c>
      <c r="U10" s="108"/>
      <c r="V10" s="119"/>
    </row>
    <row r="11" spans="1:21" s="110" customFormat="1" ht="12.75">
      <c r="A11" s="80" t="s">
        <v>686</v>
      </c>
      <c r="B11" s="76"/>
      <c r="C11" s="76"/>
      <c r="D11" s="76">
        <v>26</v>
      </c>
      <c r="E11" s="76"/>
      <c r="F11" s="76">
        <v>8</v>
      </c>
      <c r="G11" s="76">
        <v>20</v>
      </c>
      <c r="H11" s="76">
        <v>24</v>
      </c>
      <c r="I11" s="76">
        <v>15</v>
      </c>
      <c r="J11" s="76">
        <v>15</v>
      </c>
      <c r="K11" s="76"/>
      <c r="L11" s="76"/>
      <c r="M11" s="76"/>
      <c r="N11" s="76"/>
      <c r="O11" s="76"/>
      <c r="P11" s="76"/>
      <c r="Q11" s="76"/>
      <c r="R11" s="76"/>
      <c r="S11" s="76"/>
      <c r="T11" s="22">
        <f t="shared" si="0"/>
        <v>108</v>
      </c>
      <c r="U11" s="108"/>
    </row>
    <row r="12" spans="1:21" s="110" customFormat="1" ht="12.75">
      <c r="A12" s="123" t="s">
        <v>981</v>
      </c>
      <c r="B12"/>
      <c r="C12"/>
      <c r="D12"/>
      <c r="E12"/>
      <c r="F12"/>
      <c r="G12" s="11">
        <v>27</v>
      </c>
      <c r="H12" s="11">
        <v>28</v>
      </c>
      <c r="I12" s="75">
        <v>26</v>
      </c>
      <c r="J12" s="75">
        <v>27</v>
      </c>
      <c r="K12"/>
      <c r="L12"/>
      <c r="M12"/>
      <c r="N12"/>
      <c r="O12"/>
      <c r="P12"/>
      <c r="Q12"/>
      <c r="R12" s="11"/>
      <c r="S12"/>
      <c r="T12" s="22">
        <f t="shared" si="0"/>
        <v>108</v>
      </c>
      <c r="U12" s="61"/>
    </row>
    <row r="13" spans="1:20" s="112" customFormat="1" ht="12.75">
      <c r="A13" s="123" t="s">
        <v>760</v>
      </c>
      <c r="B13"/>
      <c r="C13"/>
      <c r="D13"/>
      <c r="E13"/>
      <c r="F13"/>
      <c r="G13"/>
      <c r="H13"/>
      <c r="I13" s="75"/>
      <c r="J13"/>
      <c r="K13" s="11">
        <v>26</v>
      </c>
      <c r="L13" s="11">
        <v>28</v>
      </c>
      <c r="M13" s="11">
        <v>25</v>
      </c>
      <c r="N13"/>
      <c r="O13"/>
      <c r="P13"/>
      <c r="Q13" s="11">
        <v>29</v>
      </c>
      <c r="R13"/>
      <c r="S13"/>
      <c r="T13" s="22">
        <f t="shared" si="0"/>
        <v>108</v>
      </c>
    </row>
    <row r="14" spans="1:21" s="85" customFormat="1" ht="12.75">
      <c r="A14" s="80" t="s">
        <v>675</v>
      </c>
      <c r="B14" s="76"/>
      <c r="C14" s="76">
        <v>27</v>
      </c>
      <c r="D14" s="76"/>
      <c r="E14" s="76"/>
      <c r="F14" s="76">
        <v>16</v>
      </c>
      <c r="G14" s="76"/>
      <c r="H14" s="76"/>
      <c r="I14" s="76">
        <v>21</v>
      </c>
      <c r="J14" s="76">
        <v>22</v>
      </c>
      <c r="K14" s="76"/>
      <c r="L14" s="76"/>
      <c r="M14" s="76">
        <v>19</v>
      </c>
      <c r="N14" s="76"/>
      <c r="O14" s="76"/>
      <c r="P14" s="76"/>
      <c r="Q14" s="76"/>
      <c r="R14" s="76"/>
      <c r="S14" s="76"/>
      <c r="T14" s="22">
        <f t="shared" si="0"/>
        <v>105</v>
      </c>
      <c r="U14" s="61"/>
    </row>
    <row r="15" spans="1:20" s="110" customFormat="1" ht="12.75">
      <c r="A15" s="80" t="s">
        <v>769</v>
      </c>
      <c r="B15" s="76"/>
      <c r="C15" s="76"/>
      <c r="D15" s="76"/>
      <c r="E15" s="76">
        <v>22</v>
      </c>
      <c r="F15" s="76"/>
      <c r="G15" s="76">
        <v>16</v>
      </c>
      <c r="H15" s="76"/>
      <c r="I15" s="76"/>
      <c r="J15" s="76">
        <v>10</v>
      </c>
      <c r="K15" s="76"/>
      <c r="L15" s="76"/>
      <c r="M15" s="76">
        <v>7</v>
      </c>
      <c r="N15" s="76"/>
      <c r="O15" s="76">
        <v>25</v>
      </c>
      <c r="P15" s="76"/>
      <c r="Q15" s="76">
        <v>21</v>
      </c>
      <c r="R15" s="76"/>
      <c r="S15" s="76"/>
      <c r="T15" s="22">
        <f t="shared" si="0"/>
        <v>101</v>
      </c>
    </row>
    <row r="16" spans="1:20" s="112" customFormat="1" ht="12.75">
      <c r="A16" s="80" t="s">
        <v>696</v>
      </c>
      <c r="B16" s="76"/>
      <c r="C16" s="76"/>
      <c r="D16" s="76"/>
      <c r="E16" s="76"/>
      <c r="F16" s="76"/>
      <c r="G16" s="76">
        <v>24</v>
      </c>
      <c r="H16" s="76">
        <v>26</v>
      </c>
      <c r="I16" s="76"/>
      <c r="J16" s="76"/>
      <c r="K16" s="76"/>
      <c r="L16" s="76"/>
      <c r="M16" s="76"/>
      <c r="N16" s="76">
        <v>26</v>
      </c>
      <c r="O16" s="76"/>
      <c r="P16" s="76"/>
      <c r="Q16" s="76">
        <v>25</v>
      </c>
      <c r="R16" s="76"/>
      <c r="S16" s="76"/>
      <c r="T16" s="22">
        <f t="shared" si="0"/>
        <v>101</v>
      </c>
    </row>
    <row r="17" spans="1:20" s="112" customFormat="1" ht="12.75">
      <c r="A17" s="80" t="s">
        <v>668</v>
      </c>
      <c r="B17" s="76"/>
      <c r="C17" s="76"/>
      <c r="D17" s="76"/>
      <c r="E17" s="76"/>
      <c r="F17" s="76">
        <v>11</v>
      </c>
      <c r="G17" s="76"/>
      <c r="H17" s="76"/>
      <c r="I17" s="76">
        <v>19</v>
      </c>
      <c r="J17" s="76"/>
      <c r="K17" s="76"/>
      <c r="L17" s="76">
        <v>24</v>
      </c>
      <c r="M17" s="76">
        <v>18</v>
      </c>
      <c r="N17" s="76">
        <v>24</v>
      </c>
      <c r="O17" s="76"/>
      <c r="P17" s="76"/>
      <c r="Q17" s="76"/>
      <c r="R17" s="76"/>
      <c r="S17" s="76"/>
      <c r="T17" s="22">
        <f t="shared" si="0"/>
        <v>96</v>
      </c>
    </row>
    <row r="18" spans="1:20" s="112" customFormat="1" ht="12.75">
      <c r="A18" s="80" t="s">
        <v>660</v>
      </c>
      <c r="B18" s="76"/>
      <c r="C18" s="76"/>
      <c r="D18" s="76"/>
      <c r="E18" s="76"/>
      <c r="F18" s="76">
        <v>24</v>
      </c>
      <c r="G18" s="76"/>
      <c r="H18" s="76"/>
      <c r="I18" s="76">
        <v>17</v>
      </c>
      <c r="J18" s="76"/>
      <c r="K18" s="76"/>
      <c r="L18" s="76"/>
      <c r="M18" s="76"/>
      <c r="N18" s="76"/>
      <c r="O18" s="76"/>
      <c r="P18" s="76">
        <v>25</v>
      </c>
      <c r="Q18" s="76"/>
      <c r="R18" s="76">
        <v>28</v>
      </c>
      <c r="S18" s="76"/>
      <c r="T18" s="22">
        <f t="shared" si="0"/>
        <v>94</v>
      </c>
    </row>
    <row r="19" spans="1:25" s="110" customFormat="1" ht="12.75">
      <c r="A19" s="80" t="s">
        <v>600</v>
      </c>
      <c r="B19" s="76">
        <v>23</v>
      </c>
      <c r="C19" s="76"/>
      <c r="D19" s="76"/>
      <c r="E19" s="76"/>
      <c r="F19" s="76"/>
      <c r="G19" s="76">
        <v>17</v>
      </c>
      <c r="H19" s="76"/>
      <c r="I19" s="76">
        <v>11</v>
      </c>
      <c r="J19" s="76"/>
      <c r="K19" s="76"/>
      <c r="L19" s="76"/>
      <c r="M19" s="76"/>
      <c r="N19" s="76">
        <v>15</v>
      </c>
      <c r="O19" s="76"/>
      <c r="P19" s="76"/>
      <c r="Q19" s="76">
        <v>19</v>
      </c>
      <c r="R19" s="76"/>
      <c r="S19" s="76"/>
      <c r="T19" s="22">
        <f t="shared" si="0"/>
        <v>85</v>
      </c>
      <c r="U19" s="327" t="s">
        <v>457</v>
      </c>
      <c r="V19" s="328"/>
      <c r="X19" s="112"/>
      <c r="Y19" s="112"/>
    </row>
    <row r="20" spans="1:25" s="85" customFormat="1" ht="12.75">
      <c r="A20" s="123" t="s">
        <v>821</v>
      </c>
      <c r="B20"/>
      <c r="C20"/>
      <c r="D20"/>
      <c r="E20"/>
      <c r="F20" s="76">
        <v>5</v>
      </c>
      <c r="G20" s="11">
        <v>18</v>
      </c>
      <c r="H20" s="11">
        <v>23</v>
      </c>
      <c r="I20" s="75"/>
      <c r="J20"/>
      <c r="K20"/>
      <c r="L20"/>
      <c r="M20"/>
      <c r="N20" s="11">
        <v>17</v>
      </c>
      <c r="O20" s="11"/>
      <c r="P20" s="11"/>
      <c r="Q20" s="11">
        <v>20</v>
      </c>
      <c r="R20" s="11"/>
      <c r="S20"/>
      <c r="T20" s="22">
        <f t="shared" si="0"/>
        <v>83</v>
      </c>
      <c r="U20" s="329" t="s">
        <v>454</v>
      </c>
      <c r="V20" s="333"/>
      <c r="X20" s="112"/>
      <c r="Y20" s="112"/>
    </row>
    <row r="21" spans="1:25" s="110" customFormat="1" ht="12.75">
      <c r="A21" s="80" t="s">
        <v>589</v>
      </c>
      <c r="B21" s="76"/>
      <c r="C21" s="76"/>
      <c r="D21" s="76"/>
      <c r="E21" s="76"/>
      <c r="F21" s="76">
        <v>17</v>
      </c>
      <c r="G21" s="76">
        <v>23</v>
      </c>
      <c r="H21" s="76"/>
      <c r="I21" s="76">
        <v>22</v>
      </c>
      <c r="J21" s="76">
        <v>17</v>
      </c>
      <c r="K21" s="76"/>
      <c r="L21" s="76"/>
      <c r="M21" s="76"/>
      <c r="N21" s="76"/>
      <c r="O21" s="76"/>
      <c r="P21" s="76"/>
      <c r="Q21" s="76"/>
      <c r="R21" s="76"/>
      <c r="S21" s="76"/>
      <c r="T21" s="22">
        <f t="shared" si="0"/>
        <v>79</v>
      </c>
      <c r="U21" s="335" t="s">
        <v>459</v>
      </c>
      <c r="V21" s="336"/>
      <c r="X21" s="112"/>
      <c r="Y21" s="112"/>
    </row>
    <row r="22" spans="1:25" s="110" customFormat="1" ht="12.75">
      <c r="A22" s="80" t="s">
        <v>657</v>
      </c>
      <c r="B22" s="76"/>
      <c r="C22" s="76"/>
      <c r="D22" s="76"/>
      <c r="E22" s="76"/>
      <c r="F22" s="76">
        <v>25</v>
      </c>
      <c r="G22" s="76"/>
      <c r="H22" s="76"/>
      <c r="I22" s="76">
        <v>25</v>
      </c>
      <c r="J22" s="76">
        <v>26</v>
      </c>
      <c r="K22" s="76"/>
      <c r="L22" s="76"/>
      <c r="M22" s="76"/>
      <c r="N22" s="76"/>
      <c r="O22" s="76"/>
      <c r="P22" s="76"/>
      <c r="Q22" s="76"/>
      <c r="R22" s="76"/>
      <c r="S22" s="76"/>
      <c r="T22" s="22">
        <f t="shared" si="0"/>
        <v>76</v>
      </c>
      <c r="U22" s="332" t="s">
        <v>458</v>
      </c>
      <c r="V22" s="330"/>
      <c r="X22" s="112"/>
      <c r="Y22" s="112"/>
    </row>
    <row r="23" spans="1:25" s="110" customFormat="1" ht="12.75">
      <c r="A23" s="80" t="s">
        <v>587</v>
      </c>
      <c r="B23" s="76">
        <v>30</v>
      </c>
      <c r="C23" s="76"/>
      <c r="D23" s="76"/>
      <c r="E23" s="76"/>
      <c r="F23" s="76">
        <v>19</v>
      </c>
      <c r="G23" s="76"/>
      <c r="H23" s="76"/>
      <c r="I23" s="76"/>
      <c r="J23" s="76">
        <v>25</v>
      </c>
      <c r="K23" s="76"/>
      <c r="L23" s="76"/>
      <c r="M23" s="76"/>
      <c r="N23" s="76"/>
      <c r="O23" s="76"/>
      <c r="P23" s="76"/>
      <c r="Q23" s="76"/>
      <c r="R23" s="76"/>
      <c r="S23" s="76"/>
      <c r="T23" s="22">
        <f t="shared" si="0"/>
        <v>74</v>
      </c>
      <c r="U23" s="325" t="s">
        <v>462</v>
      </c>
      <c r="V23" s="326"/>
      <c r="X23" s="112"/>
      <c r="Y23" s="112"/>
    </row>
    <row r="24" spans="1:25" s="110" customFormat="1" ht="12.75">
      <c r="A24" s="80" t="s">
        <v>719</v>
      </c>
      <c r="B24" s="76"/>
      <c r="C24" s="76"/>
      <c r="D24" s="76"/>
      <c r="E24" s="76"/>
      <c r="F24" s="76">
        <v>22</v>
      </c>
      <c r="G24" s="76"/>
      <c r="H24" s="76"/>
      <c r="I24" s="76">
        <v>24</v>
      </c>
      <c r="J24" s="76"/>
      <c r="K24" s="76"/>
      <c r="L24" s="76"/>
      <c r="M24" s="76"/>
      <c r="N24" s="76"/>
      <c r="O24" s="76">
        <v>28</v>
      </c>
      <c r="P24" s="76"/>
      <c r="Q24" s="76"/>
      <c r="R24" s="76"/>
      <c r="S24" s="76"/>
      <c r="T24" s="22">
        <f t="shared" si="0"/>
        <v>74</v>
      </c>
      <c r="U24" s="61"/>
      <c r="V24" s="109"/>
      <c r="X24" s="112"/>
      <c r="Y24" s="112"/>
    </row>
    <row r="25" spans="1:25" s="110" customFormat="1" ht="12.75">
      <c r="A25" s="80" t="s">
        <v>663</v>
      </c>
      <c r="B25" s="76"/>
      <c r="C25" s="76"/>
      <c r="D25" s="76"/>
      <c r="E25" s="76"/>
      <c r="F25" s="76">
        <v>21</v>
      </c>
      <c r="G25" s="76"/>
      <c r="H25" s="76"/>
      <c r="I25" s="76"/>
      <c r="J25" s="76"/>
      <c r="K25" s="76"/>
      <c r="L25" s="76"/>
      <c r="M25" s="76"/>
      <c r="N25" s="76">
        <v>28</v>
      </c>
      <c r="O25" s="76"/>
      <c r="P25" s="76">
        <v>24</v>
      </c>
      <c r="Q25" s="76"/>
      <c r="R25" s="76"/>
      <c r="S25" s="76"/>
      <c r="T25" s="22">
        <f t="shared" si="0"/>
        <v>73</v>
      </c>
      <c r="U25" s="61"/>
      <c r="X25" s="112"/>
      <c r="Y25" s="112"/>
    </row>
    <row r="26" spans="1:22" s="112" customFormat="1" ht="12.75">
      <c r="A26" s="80" t="s">
        <v>694</v>
      </c>
      <c r="B26" s="76">
        <v>27</v>
      </c>
      <c r="C26" s="76"/>
      <c r="D26" s="76"/>
      <c r="E26" s="76"/>
      <c r="F26" s="76">
        <v>18</v>
      </c>
      <c r="G26" s="76"/>
      <c r="H26" s="76"/>
      <c r="I26" s="76"/>
      <c r="J26" s="76"/>
      <c r="K26" s="76"/>
      <c r="L26" s="76">
        <v>27</v>
      </c>
      <c r="M26" s="76"/>
      <c r="N26" s="76"/>
      <c r="O26" s="76"/>
      <c r="P26" s="76"/>
      <c r="Q26" s="76"/>
      <c r="R26" s="76"/>
      <c r="S26" s="76"/>
      <c r="T26" s="22">
        <f t="shared" si="0"/>
        <v>72</v>
      </c>
      <c r="U26" s="116"/>
      <c r="V26" s="117" t="s">
        <v>463</v>
      </c>
    </row>
    <row r="27" spans="1:22" s="112" customFormat="1" ht="12.75">
      <c r="A27" s="80" t="s">
        <v>678</v>
      </c>
      <c r="B27" s="76"/>
      <c r="C27" s="76"/>
      <c r="D27" s="76"/>
      <c r="E27" s="76"/>
      <c r="F27" s="76">
        <v>10</v>
      </c>
      <c r="G27" s="76"/>
      <c r="H27" s="76"/>
      <c r="I27" s="76">
        <v>16</v>
      </c>
      <c r="J27" s="76">
        <v>16</v>
      </c>
      <c r="K27" s="76"/>
      <c r="L27" s="76"/>
      <c r="M27" s="76">
        <v>13</v>
      </c>
      <c r="N27" s="76">
        <v>14</v>
      </c>
      <c r="O27" s="76"/>
      <c r="P27" s="76"/>
      <c r="Q27" s="76"/>
      <c r="R27" s="76"/>
      <c r="S27" s="76"/>
      <c r="T27" s="22">
        <f t="shared" si="0"/>
        <v>69</v>
      </c>
      <c r="U27" s="118"/>
      <c r="V27" s="119" t="s">
        <v>574</v>
      </c>
    </row>
    <row r="28" spans="1:20" s="112" customFormat="1" ht="12.75">
      <c r="A28" s="80" t="s">
        <v>677</v>
      </c>
      <c r="B28" s="76"/>
      <c r="C28" s="76"/>
      <c r="D28" s="76"/>
      <c r="E28" s="76">
        <v>24</v>
      </c>
      <c r="F28" s="76">
        <v>5</v>
      </c>
      <c r="G28" s="76"/>
      <c r="H28" s="76"/>
      <c r="I28" s="76">
        <v>20</v>
      </c>
      <c r="J28" s="76"/>
      <c r="K28" s="75"/>
      <c r="L28" s="75"/>
      <c r="M28" s="76"/>
      <c r="N28" s="76">
        <v>20</v>
      </c>
      <c r="O28" s="76"/>
      <c r="P28" s="76"/>
      <c r="Q28" s="76"/>
      <c r="R28" s="76"/>
      <c r="S28" s="76"/>
      <c r="T28" s="22">
        <f t="shared" si="0"/>
        <v>69</v>
      </c>
    </row>
    <row r="29" spans="1:20" s="112" customFormat="1" ht="12.75">
      <c r="A29" s="80" t="s">
        <v>731</v>
      </c>
      <c r="B29" s="76"/>
      <c r="C29" s="76"/>
      <c r="D29" s="76"/>
      <c r="E29" s="76"/>
      <c r="F29" s="76">
        <v>5</v>
      </c>
      <c r="G29" s="76"/>
      <c r="H29" s="76"/>
      <c r="I29" s="76">
        <v>13</v>
      </c>
      <c r="J29" s="76">
        <v>14</v>
      </c>
      <c r="K29" s="76"/>
      <c r="L29" s="76"/>
      <c r="M29" s="76">
        <v>10</v>
      </c>
      <c r="N29" s="76">
        <v>21</v>
      </c>
      <c r="O29" s="76"/>
      <c r="P29" s="76"/>
      <c r="Q29" s="76"/>
      <c r="R29" s="76"/>
      <c r="S29" s="76"/>
      <c r="T29" s="22">
        <f t="shared" si="0"/>
        <v>63</v>
      </c>
    </row>
    <row r="30" spans="1:20" s="112" customFormat="1" ht="12.75">
      <c r="A30" s="80" t="s">
        <v>974</v>
      </c>
      <c r="B30" s="76"/>
      <c r="C30" s="76"/>
      <c r="D30" s="76"/>
      <c r="E30" s="76">
        <v>26</v>
      </c>
      <c r="F30" s="76">
        <v>12</v>
      </c>
      <c r="G30" s="76"/>
      <c r="H30" s="76"/>
      <c r="I30" s="76"/>
      <c r="J30" s="76"/>
      <c r="K30" s="76"/>
      <c r="L30" s="76"/>
      <c r="M30" s="76"/>
      <c r="N30" s="76">
        <v>25</v>
      </c>
      <c r="O30" s="76"/>
      <c r="P30" s="76"/>
      <c r="Q30" s="76"/>
      <c r="R30" s="76"/>
      <c r="S30" s="76"/>
      <c r="T30" s="22">
        <f t="shared" si="0"/>
        <v>63</v>
      </c>
    </row>
    <row r="31" spans="1:22" s="112" customFormat="1" ht="12.75">
      <c r="A31" s="80" t="s">
        <v>583</v>
      </c>
      <c r="B31" s="76">
        <v>29</v>
      </c>
      <c r="C31" s="76"/>
      <c r="D31" s="76"/>
      <c r="E31" s="76"/>
      <c r="F31" s="76">
        <v>14</v>
      </c>
      <c r="G31" s="76"/>
      <c r="H31" s="76"/>
      <c r="I31" s="76"/>
      <c r="J31" s="76"/>
      <c r="K31" s="76"/>
      <c r="L31" s="76"/>
      <c r="M31" s="76"/>
      <c r="N31" s="76"/>
      <c r="O31" s="76"/>
      <c r="P31" s="76">
        <v>20</v>
      </c>
      <c r="Q31" s="76"/>
      <c r="R31" s="76"/>
      <c r="S31" s="76"/>
      <c r="T31" s="22">
        <f t="shared" si="0"/>
        <v>63</v>
      </c>
      <c r="V31" s="119"/>
    </row>
    <row r="32" spans="1:20" s="112" customFormat="1" ht="12.75">
      <c r="A32" s="80" t="s">
        <v>741</v>
      </c>
      <c r="B32" s="76"/>
      <c r="C32" s="76"/>
      <c r="D32" s="76"/>
      <c r="E32" s="76"/>
      <c r="F32" s="76"/>
      <c r="G32" s="76"/>
      <c r="H32" s="76"/>
      <c r="I32" s="76">
        <v>14</v>
      </c>
      <c r="J32" s="76">
        <v>13</v>
      </c>
      <c r="K32" s="76"/>
      <c r="L32" s="76"/>
      <c r="M32" s="76">
        <v>12</v>
      </c>
      <c r="N32" s="76">
        <v>23</v>
      </c>
      <c r="O32" s="76"/>
      <c r="P32" s="76"/>
      <c r="Q32" s="76"/>
      <c r="R32" s="76"/>
      <c r="S32" s="76"/>
      <c r="T32" s="22">
        <f t="shared" si="0"/>
        <v>62</v>
      </c>
    </row>
    <row r="33" spans="1:21" s="112" customFormat="1" ht="12.75">
      <c r="A33" s="80" t="s">
        <v>623</v>
      </c>
      <c r="B33" s="76"/>
      <c r="C33" s="76"/>
      <c r="D33" s="76"/>
      <c r="E33" s="76"/>
      <c r="F33" s="76">
        <v>15</v>
      </c>
      <c r="G33" s="76"/>
      <c r="H33" s="76"/>
      <c r="I33" s="76"/>
      <c r="J33" s="76">
        <v>21</v>
      </c>
      <c r="K33" s="76">
        <v>24</v>
      </c>
      <c r="L33" s="76"/>
      <c r="M33" s="76"/>
      <c r="N33" s="76"/>
      <c r="O33" s="76"/>
      <c r="P33" s="76"/>
      <c r="Q33" s="76"/>
      <c r="R33" s="76"/>
      <c r="S33" s="76"/>
      <c r="T33" s="22">
        <f t="shared" si="0"/>
        <v>60</v>
      </c>
      <c r="U33" s="118"/>
    </row>
    <row r="34" spans="1:20" s="112" customFormat="1" ht="12.75">
      <c r="A34" s="80" t="s">
        <v>684</v>
      </c>
      <c r="B34" s="76"/>
      <c r="C34" s="76"/>
      <c r="D34" s="76"/>
      <c r="E34" s="76">
        <v>23</v>
      </c>
      <c r="F34" s="76">
        <v>5</v>
      </c>
      <c r="G34" s="76"/>
      <c r="H34" s="76"/>
      <c r="I34" s="76">
        <v>10</v>
      </c>
      <c r="J34" s="76">
        <v>11</v>
      </c>
      <c r="K34" s="76"/>
      <c r="L34" s="76"/>
      <c r="M34" s="76">
        <v>9</v>
      </c>
      <c r="N34" s="76"/>
      <c r="O34" s="76"/>
      <c r="P34" s="76"/>
      <c r="Q34" s="76"/>
      <c r="R34" s="76"/>
      <c r="S34" s="76"/>
      <c r="T34" s="22">
        <f t="shared" si="0"/>
        <v>58</v>
      </c>
    </row>
    <row r="35" spans="1:20" s="112" customFormat="1" ht="12.75">
      <c r="A35" s="123" t="s">
        <v>718</v>
      </c>
      <c r="B35"/>
      <c r="C35"/>
      <c r="D35"/>
      <c r="E35"/>
      <c r="F35"/>
      <c r="G35"/>
      <c r="H35"/>
      <c r="I35" s="75"/>
      <c r="J35"/>
      <c r="K35"/>
      <c r="L35" s="11">
        <v>22</v>
      </c>
      <c r="M35"/>
      <c r="N35" s="11">
        <v>16</v>
      </c>
      <c r="O35" s="11"/>
      <c r="P35"/>
      <c r="Q35" s="11">
        <v>18</v>
      </c>
      <c r="R35"/>
      <c r="S35"/>
      <c r="T35" s="22">
        <f aca="true" t="shared" si="1" ref="T35:T65">SUM(B35:S35)</f>
        <v>56</v>
      </c>
    </row>
    <row r="36" spans="1:20" s="112" customFormat="1" ht="12.75">
      <c r="A36" s="80" t="s">
        <v>618</v>
      </c>
      <c r="B36" s="76"/>
      <c r="C36" s="76"/>
      <c r="D36" s="76"/>
      <c r="E36" s="76"/>
      <c r="F36" s="76">
        <v>26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v>29</v>
      </c>
      <c r="S36" s="76"/>
      <c r="T36" s="22">
        <f t="shared" si="1"/>
        <v>55</v>
      </c>
    </row>
    <row r="37" spans="1:20" s="112" customFormat="1" ht="12.75">
      <c r="A37" s="80" t="s">
        <v>796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>
        <v>24</v>
      </c>
      <c r="N37" s="76">
        <v>29</v>
      </c>
      <c r="O37" s="76"/>
      <c r="P37" s="76"/>
      <c r="Q37" s="76"/>
      <c r="R37" s="76"/>
      <c r="S37" s="76"/>
      <c r="T37" s="22">
        <f t="shared" si="1"/>
        <v>53</v>
      </c>
    </row>
    <row r="38" spans="1:20" s="112" customFormat="1" ht="12.75">
      <c r="A38" s="80" t="s">
        <v>685</v>
      </c>
      <c r="B38" s="76"/>
      <c r="C38" s="76"/>
      <c r="D38" s="76"/>
      <c r="E38" s="76">
        <v>21</v>
      </c>
      <c r="F38" s="76"/>
      <c r="G38" s="76">
        <v>15</v>
      </c>
      <c r="H38" s="76"/>
      <c r="I38" s="76"/>
      <c r="J38" s="76"/>
      <c r="K38" s="76"/>
      <c r="L38" s="76"/>
      <c r="M38" s="76"/>
      <c r="N38" s="76"/>
      <c r="O38" s="76"/>
      <c r="P38" s="76"/>
      <c r="Q38" s="76">
        <v>16</v>
      </c>
      <c r="R38" s="76"/>
      <c r="S38" s="76"/>
      <c r="T38" s="22">
        <f t="shared" si="1"/>
        <v>52</v>
      </c>
    </row>
    <row r="39" spans="1:20" s="112" customFormat="1" ht="12.75">
      <c r="A39" s="80" t="s">
        <v>706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>
        <v>26</v>
      </c>
      <c r="P39" s="76"/>
      <c r="Q39" s="76">
        <v>23</v>
      </c>
      <c r="R39" s="76"/>
      <c r="S39" s="76"/>
      <c r="T39" s="22">
        <f t="shared" si="1"/>
        <v>49</v>
      </c>
    </row>
    <row r="40" spans="1:20" s="112" customFormat="1" ht="12.75">
      <c r="A40" s="123" t="s">
        <v>619</v>
      </c>
      <c r="B40"/>
      <c r="C40"/>
      <c r="D40"/>
      <c r="E40"/>
      <c r="F40"/>
      <c r="G40"/>
      <c r="H40"/>
      <c r="I40" s="75"/>
      <c r="J40"/>
      <c r="K40"/>
      <c r="L40"/>
      <c r="M40"/>
      <c r="N40"/>
      <c r="O40" s="11"/>
      <c r="P40" s="11">
        <v>22</v>
      </c>
      <c r="Q40"/>
      <c r="R40" s="11">
        <v>27</v>
      </c>
      <c r="S40"/>
      <c r="T40" s="22">
        <f t="shared" si="1"/>
        <v>49</v>
      </c>
    </row>
    <row r="41" spans="1:20" s="112" customFormat="1" ht="12.75">
      <c r="A41" s="80" t="s">
        <v>716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>
        <v>20</v>
      </c>
      <c r="N41" s="76"/>
      <c r="O41" s="76">
        <v>27</v>
      </c>
      <c r="P41" s="76"/>
      <c r="Q41" s="76"/>
      <c r="R41" s="76"/>
      <c r="S41" s="76"/>
      <c r="T41" s="22">
        <f t="shared" si="1"/>
        <v>47</v>
      </c>
    </row>
    <row r="42" spans="1:20" s="112" customFormat="1" ht="12.75">
      <c r="A42" s="123" t="s">
        <v>984</v>
      </c>
      <c r="B42"/>
      <c r="C42"/>
      <c r="D42"/>
      <c r="E42"/>
      <c r="F42"/>
      <c r="G42"/>
      <c r="H42"/>
      <c r="I42" s="75"/>
      <c r="J42" s="11">
        <v>24</v>
      </c>
      <c r="K42"/>
      <c r="L42"/>
      <c r="M42" s="11">
        <v>22</v>
      </c>
      <c r="N42"/>
      <c r="O42"/>
      <c r="P42"/>
      <c r="Q42" s="11"/>
      <c r="R42"/>
      <c r="S42"/>
      <c r="T42" s="22">
        <f t="shared" si="1"/>
        <v>46</v>
      </c>
    </row>
    <row r="43" spans="1:20" s="112" customFormat="1" ht="12.75">
      <c r="A43" s="80" t="s">
        <v>992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>
        <v>19</v>
      </c>
      <c r="Q43" s="76"/>
      <c r="R43" s="76">
        <v>26</v>
      </c>
      <c r="S43" s="76"/>
      <c r="T43" s="22">
        <f t="shared" si="1"/>
        <v>45</v>
      </c>
    </row>
    <row r="44" spans="1:20" s="112" customFormat="1" ht="12.75">
      <c r="A44" s="80" t="s">
        <v>596</v>
      </c>
      <c r="B44" s="76"/>
      <c r="C44" s="76"/>
      <c r="D44" s="76"/>
      <c r="E44" s="76"/>
      <c r="F44" s="76">
        <v>5</v>
      </c>
      <c r="G44" s="76"/>
      <c r="H44" s="76"/>
      <c r="I44" s="76"/>
      <c r="J44" s="76">
        <v>20</v>
      </c>
      <c r="K44" s="76"/>
      <c r="L44" s="76"/>
      <c r="M44" s="76">
        <v>16</v>
      </c>
      <c r="N44" s="76"/>
      <c r="O44" s="76"/>
      <c r="P44" s="76"/>
      <c r="Q44" s="76"/>
      <c r="R44" s="76"/>
      <c r="S44" s="76"/>
      <c r="T44" s="22">
        <f t="shared" si="1"/>
        <v>41</v>
      </c>
    </row>
    <row r="45" spans="1:20" s="112" customFormat="1" ht="12.75">
      <c r="A45" s="80" t="s">
        <v>597</v>
      </c>
      <c r="B45" s="76"/>
      <c r="C45" s="76"/>
      <c r="D45" s="76"/>
      <c r="E45" s="76"/>
      <c r="F45" s="76">
        <v>5</v>
      </c>
      <c r="G45" s="76"/>
      <c r="H45" s="76"/>
      <c r="I45" s="76">
        <v>12</v>
      </c>
      <c r="J45" s="76">
        <v>12</v>
      </c>
      <c r="K45" s="76"/>
      <c r="L45" s="76"/>
      <c r="M45" s="76">
        <v>8</v>
      </c>
      <c r="N45" s="76"/>
      <c r="O45" s="76"/>
      <c r="P45" s="76"/>
      <c r="Q45" s="76"/>
      <c r="R45" s="76"/>
      <c r="S45" s="76"/>
      <c r="T45" s="22">
        <f t="shared" si="1"/>
        <v>37</v>
      </c>
    </row>
    <row r="46" spans="1:20" s="112" customFormat="1" ht="12.75">
      <c r="A46" s="123" t="s">
        <v>985</v>
      </c>
      <c r="B46"/>
      <c r="C46"/>
      <c r="D46"/>
      <c r="E46"/>
      <c r="F46"/>
      <c r="G46"/>
      <c r="H46"/>
      <c r="I46" s="75"/>
      <c r="J46"/>
      <c r="K46" s="11">
        <v>22</v>
      </c>
      <c r="L46"/>
      <c r="M46" s="11">
        <v>14</v>
      </c>
      <c r="N46"/>
      <c r="O46" s="11"/>
      <c r="P46"/>
      <c r="Q46"/>
      <c r="R46"/>
      <c r="S46"/>
      <c r="T46" s="22">
        <f t="shared" si="1"/>
        <v>36</v>
      </c>
    </row>
    <row r="47" spans="1:20" s="112" customFormat="1" ht="12.75">
      <c r="A47" s="80" t="s">
        <v>764</v>
      </c>
      <c r="B47" s="76"/>
      <c r="C47" s="76"/>
      <c r="D47" s="76"/>
      <c r="E47" s="76">
        <v>25</v>
      </c>
      <c r="F47" s="76">
        <v>7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22">
        <f t="shared" si="1"/>
        <v>32</v>
      </c>
    </row>
    <row r="48" spans="1:20" ht="12.75">
      <c r="A48" s="80" t="s">
        <v>595</v>
      </c>
      <c r="B48" s="76"/>
      <c r="C48" s="76"/>
      <c r="D48" s="76">
        <v>29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22">
        <f t="shared" si="1"/>
        <v>29</v>
      </c>
    </row>
    <row r="49" spans="1:20" ht="12.75">
      <c r="A49" s="123" t="s">
        <v>671</v>
      </c>
      <c r="N49" s="76">
        <v>12</v>
      </c>
      <c r="P49" s="11"/>
      <c r="Q49" s="11">
        <v>17</v>
      </c>
      <c r="T49" s="22">
        <f t="shared" si="1"/>
        <v>29</v>
      </c>
    </row>
    <row r="50" spans="1:20" ht="12.75">
      <c r="A50" s="123" t="s">
        <v>604</v>
      </c>
      <c r="O50" s="11"/>
      <c r="P50" s="11">
        <v>29</v>
      </c>
      <c r="T50" s="22">
        <f t="shared" si="1"/>
        <v>29</v>
      </c>
    </row>
    <row r="51" spans="1:20" ht="12.75">
      <c r="A51" s="80" t="s">
        <v>978</v>
      </c>
      <c r="B51" s="76"/>
      <c r="C51" s="76"/>
      <c r="D51" s="76"/>
      <c r="E51" s="76"/>
      <c r="F51" s="76">
        <v>9</v>
      </c>
      <c r="G51" s="76"/>
      <c r="H51" s="76"/>
      <c r="I51" s="76"/>
      <c r="J51" s="76"/>
      <c r="K51" s="76"/>
      <c r="L51" s="76"/>
      <c r="M51" s="76"/>
      <c r="N51" s="76">
        <v>19</v>
      </c>
      <c r="O51" s="76"/>
      <c r="P51" s="76"/>
      <c r="Q51" s="76"/>
      <c r="R51" s="76"/>
      <c r="S51" s="76"/>
      <c r="T51" s="22">
        <f t="shared" si="1"/>
        <v>28</v>
      </c>
    </row>
    <row r="52" spans="1:20" ht="12.75">
      <c r="A52" s="80" t="s">
        <v>617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>
        <v>27</v>
      </c>
      <c r="N52" s="76"/>
      <c r="O52" s="76"/>
      <c r="P52" s="76"/>
      <c r="Q52" s="76"/>
      <c r="R52" s="76"/>
      <c r="S52" s="76"/>
      <c r="T52" s="22">
        <f t="shared" si="1"/>
        <v>27</v>
      </c>
    </row>
    <row r="53" spans="1:20" ht="12.75">
      <c r="A53" s="123" t="s">
        <v>990</v>
      </c>
      <c r="N53" s="11">
        <v>27</v>
      </c>
      <c r="O53" s="11"/>
      <c r="T53" s="22">
        <f t="shared" si="1"/>
        <v>27</v>
      </c>
    </row>
    <row r="54" spans="1:20" ht="12.75">
      <c r="A54" s="123" t="s">
        <v>828</v>
      </c>
      <c r="L54" s="11">
        <v>25</v>
      </c>
      <c r="N54" s="11"/>
      <c r="T54" s="22">
        <f t="shared" si="1"/>
        <v>25</v>
      </c>
    </row>
    <row r="55" spans="1:20" ht="12.75">
      <c r="A55" s="80" t="s">
        <v>807</v>
      </c>
      <c r="B55" s="76">
        <v>24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22">
        <f t="shared" si="1"/>
        <v>24</v>
      </c>
    </row>
    <row r="56" spans="1:20" ht="12.75">
      <c r="A56" s="80" t="s">
        <v>846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>
        <v>24</v>
      </c>
      <c r="R56" s="76"/>
      <c r="S56" s="76"/>
      <c r="T56" s="22">
        <f t="shared" si="1"/>
        <v>24</v>
      </c>
    </row>
    <row r="57" spans="1:20" ht="12.75">
      <c r="A57" s="80" t="s">
        <v>976</v>
      </c>
      <c r="B57" s="76"/>
      <c r="C57" s="76"/>
      <c r="D57" s="76"/>
      <c r="E57" s="76"/>
      <c r="F57" s="76">
        <v>23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22">
        <f t="shared" si="1"/>
        <v>23</v>
      </c>
    </row>
    <row r="58" spans="1:20" ht="12.75">
      <c r="A58" s="80" t="s">
        <v>621</v>
      </c>
      <c r="B58" s="76"/>
      <c r="C58" s="76"/>
      <c r="D58" s="76"/>
      <c r="E58" s="76"/>
      <c r="F58" s="76">
        <v>5</v>
      </c>
      <c r="G58" s="76"/>
      <c r="H58" s="76"/>
      <c r="I58" s="76"/>
      <c r="J58" s="76"/>
      <c r="K58" s="76"/>
      <c r="L58" s="76"/>
      <c r="M58" s="76"/>
      <c r="N58" s="76">
        <v>18</v>
      </c>
      <c r="O58" s="76"/>
      <c r="P58" s="76"/>
      <c r="Q58" s="76"/>
      <c r="R58" s="76"/>
      <c r="S58" s="76"/>
      <c r="T58" s="22">
        <f t="shared" si="1"/>
        <v>23</v>
      </c>
    </row>
    <row r="59" spans="1:20" ht="12.75">
      <c r="A59" s="80" t="s">
        <v>629</v>
      </c>
      <c r="B59" s="76"/>
      <c r="C59" s="76"/>
      <c r="D59" s="76"/>
      <c r="E59" s="76"/>
      <c r="F59" s="76"/>
      <c r="G59" s="76">
        <v>22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22">
        <f t="shared" si="1"/>
        <v>22</v>
      </c>
    </row>
    <row r="60" spans="1:20" ht="12.75">
      <c r="A60" s="123" t="s">
        <v>991</v>
      </c>
      <c r="N60" s="11">
        <v>22</v>
      </c>
      <c r="Q60" s="11"/>
      <c r="T60" s="22">
        <f t="shared" si="1"/>
        <v>22</v>
      </c>
    </row>
    <row r="61" spans="1:20" ht="12.75">
      <c r="A61" s="80" t="s">
        <v>987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>
        <v>21</v>
      </c>
      <c r="N61" s="76"/>
      <c r="O61" s="76"/>
      <c r="P61" s="76"/>
      <c r="Q61" s="76"/>
      <c r="R61" s="76"/>
      <c r="S61" s="76"/>
      <c r="T61" s="22">
        <f t="shared" si="1"/>
        <v>21</v>
      </c>
    </row>
    <row r="62" spans="1:20" ht="12.75">
      <c r="A62" s="123" t="s">
        <v>982</v>
      </c>
      <c r="I62" s="75">
        <v>9</v>
      </c>
      <c r="M62" s="11">
        <v>11</v>
      </c>
      <c r="O62" s="11"/>
      <c r="T62" s="22">
        <f t="shared" si="1"/>
        <v>20</v>
      </c>
    </row>
    <row r="63" spans="1:20" ht="12.75">
      <c r="A63" s="80" t="s">
        <v>594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>
        <v>17</v>
      </c>
      <c r="N63" s="76"/>
      <c r="O63" s="76"/>
      <c r="P63" s="76"/>
      <c r="Q63" s="76"/>
      <c r="R63" s="76"/>
      <c r="S63" s="76"/>
      <c r="T63" s="22">
        <f t="shared" si="1"/>
        <v>17</v>
      </c>
    </row>
    <row r="64" spans="1:20" ht="12.75">
      <c r="A64" s="80" t="s">
        <v>627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>
        <v>13</v>
      </c>
      <c r="O64" s="76"/>
      <c r="P64" s="76"/>
      <c r="Q64" s="76"/>
      <c r="R64" s="76"/>
      <c r="S64" s="76"/>
      <c r="T64" s="22">
        <f t="shared" si="1"/>
        <v>13</v>
      </c>
    </row>
    <row r="65" spans="1:20" ht="12.75">
      <c r="A65" s="80" t="s">
        <v>979</v>
      </c>
      <c r="B65" s="76"/>
      <c r="C65" s="76"/>
      <c r="D65" s="76"/>
      <c r="E65" s="76"/>
      <c r="F65" s="76">
        <v>5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22">
        <f t="shared" si="1"/>
        <v>5</v>
      </c>
    </row>
    <row r="66" spans="1:20" ht="12.75">
      <c r="A66" s="80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22">
        <f aca="true" t="shared" si="2" ref="T66:T86">SUM(B66:S66)</f>
        <v>0</v>
      </c>
    </row>
    <row r="67" spans="1:20" ht="12.75">
      <c r="A67" s="123"/>
      <c r="Q67" s="11"/>
      <c r="T67" s="22">
        <f t="shared" si="2"/>
        <v>0</v>
      </c>
    </row>
    <row r="68" spans="1:20" ht="12.75">
      <c r="A68" s="123"/>
      <c r="O68" s="11"/>
      <c r="T68" s="22">
        <f t="shared" si="2"/>
        <v>0</v>
      </c>
    </row>
    <row r="69" spans="1:20" ht="12.75">
      <c r="A69" s="123"/>
      <c r="N69" s="11"/>
      <c r="T69" s="22">
        <f t="shared" si="2"/>
        <v>0</v>
      </c>
    </row>
    <row r="70" spans="1:20" ht="12.75">
      <c r="A70" s="123"/>
      <c r="O70" s="11"/>
      <c r="T70" s="22">
        <f t="shared" si="2"/>
        <v>0</v>
      </c>
    </row>
    <row r="71" spans="1:20" ht="12.75">
      <c r="A71" s="123"/>
      <c r="K71" s="11"/>
      <c r="L71" s="11"/>
      <c r="T71" s="22">
        <f t="shared" si="2"/>
        <v>0</v>
      </c>
    </row>
    <row r="72" spans="1:20" ht="12.75">
      <c r="A72" s="80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22">
        <f t="shared" si="2"/>
        <v>0</v>
      </c>
    </row>
    <row r="73" spans="1:20" ht="12.75">
      <c r="A73" s="80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22">
        <f t="shared" si="2"/>
        <v>0</v>
      </c>
    </row>
    <row r="74" spans="1:20" ht="12.75">
      <c r="A74" s="80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22">
        <f t="shared" si="2"/>
        <v>0</v>
      </c>
    </row>
    <row r="75" spans="1:20" ht="12.75">
      <c r="A75" s="80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22">
        <f t="shared" si="2"/>
        <v>0</v>
      </c>
    </row>
    <row r="76" spans="1:20" ht="12.75">
      <c r="A76" s="123"/>
      <c r="O76" s="11"/>
      <c r="T76" s="22">
        <f t="shared" si="2"/>
        <v>0</v>
      </c>
    </row>
    <row r="77" spans="1:20" ht="12.75">
      <c r="A77" s="80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22">
        <f t="shared" si="2"/>
        <v>0</v>
      </c>
    </row>
    <row r="78" spans="1:20" ht="12.75">
      <c r="A78" s="123"/>
      <c r="O78" s="11"/>
      <c r="T78" s="22">
        <f t="shared" si="2"/>
        <v>0</v>
      </c>
    </row>
    <row r="79" spans="1:20" ht="12.75">
      <c r="A79" s="80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22">
        <f t="shared" si="2"/>
        <v>0</v>
      </c>
    </row>
    <row r="80" spans="1:20" ht="12.75">
      <c r="A80" s="80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22">
        <f t="shared" si="2"/>
        <v>0</v>
      </c>
    </row>
    <row r="81" spans="1:20" ht="12.75">
      <c r="A81" s="80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22">
        <f t="shared" si="2"/>
        <v>0</v>
      </c>
    </row>
    <row r="82" spans="1:20" ht="12.75">
      <c r="A82" s="80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22">
        <f t="shared" si="2"/>
        <v>0</v>
      </c>
    </row>
    <row r="83" spans="1:20" ht="12.75">
      <c r="A83" s="123"/>
      <c r="G83" s="76"/>
      <c r="T83" s="22">
        <f t="shared" si="2"/>
        <v>0</v>
      </c>
    </row>
    <row r="84" spans="1:20" ht="12.75">
      <c r="A84" s="123"/>
      <c r="O84" s="11"/>
      <c r="T84" s="22">
        <f t="shared" si="2"/>
        <v>0</v>
      </c>
    </row>
    <row r="85" spans="1:20" ht="12.75">
      <c r="A85" s="123"/>
      <c r="O85" s="11"/>
      <c r="T85" s="22">
        <f t="shared" si="2"/>
        <v>0</v>
      </c>
    </row>
    <row r="86" spans="1:20" ht="12.75">
      <c r="A86" s="123"/>
      <c r="O86" s="11"/>
      <c r="T86" s="22">
        <f t="shared" si="2"/>
        <v>0</v>
      </c>
    </row>
  </sheetData>
  <sheetProtection/>
  <mergeCells count="5">
    <mergeCell ref="U23:V23"/>
    <mergeCell ref="U19:V19"/>
    <mergeCell ref="U20:V20"/>
    <mergeCell ref="U21:V21"/>
    <mergeCell ref="U22:V2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0.140625" style="83" customWidth="1"/>
    <col min="2" max="8" width="5.7109375" style="0" customWidth="1"/>
    <col min="9" max="9" width="5.7109375" style="75" customWidth="1"/>
    <col min="10" max="20" width="5.7109375" style="0" customWidth="1"/>
  </cols>
  <sheetData>
    <row r="1" spans="1:21" ht="202.5">
      <c r="A1" s="69">
        <v>2013</v>
      </c>
      <c r="B1" s="8" t="s">
        <v>575</v>
      </c>
      <c r="C1" s="8" t="s">
        <v>968</v>
      </c>
      <c r="D1" s="8" t="s">
        <v>835</v>
      </c>
      <c r="E1" s="8" t="s">
        <v>969</v>
      </c>
      <c r="F1" s="8" t="s">
        <v>745</v>
      </c>
      <c r="G1" s="8" t="s">
        <v>278</v>
      </c>
      <c r="H1" s="8" t="s">
        <v>970</v>
      </c>
      <c r="I1" s="8" t="s">
        <v>744</v>
      </c>
      <c r="J1" s="8" t="s">
        <v>743</v>
      </c>
      <c r="K1" s="8" t="s">
        <v>971</v>
      </c>
      <c r="L1" s="8" t="s">
        <v>972</v>
      </c>
      <c r="M1" s="8" t="s">
        <v>855</v>
      </c>
      <c r="N1" s="8" t="s">
        <v>283</v>
      </c>
      <c r="O1" s="8" t="s">
        <v>534</v>
      </c>
      <c r="P1" s="8" t="s">
        <v>571</v>
      </c>
      <c r="Q1" s="8" t="s">
        <v>833</v>
      </c>
      <c r="R1" s="8" t="s">
        <v>572</v>
      </c>
      <c r="S1" s="10"/>
      <c r="T1" s="8" t="s">
        <v>17</v>
      </c>
      <c r="U1" s="68" t="s">
        <v>546</v>
      </c>
    </row>
    <row r="2" spans="1:20" ht="12.75">
      <c r="A2" s="80" t="s">
        <v>613</v>
      </c>
      <c r="B2" s="76">
        <v>30</v>
      </c>
      <c r="C2" s="76"/>
      <c r="D2" s="76"/>
      <c r="E2" s="76"/>
      <c r="F2" s="76">
        <v>25</v>
      </c>
      <c r="G2" s="76"/>
      <c r="H2" s="76"/>
      <c r="I2" s="76"/>
      <c r="J2" s="76"/>
      <c r="K2" s="76"/>
      <c r="L2" s="76"/>
      <c r="M2" s="76"/>
      <c r="N2" s="76">
        <v>27</v>
      </c>
      <c r="O2" s="76"/>
      <c r="P2" s="76">
        <v>30</v>
      </c>
      <c r="Q2" s="76"/>
      <c r="R2" s="76"/>
      <c r="S2" s="11"/>
      <c r="T2" s="9"/>
    </row>
    <row r="3" spans="1:21" s="85" customFormat="1" ht="12.75">
      <c r="A3" s="80" t="s">
        <v>810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>
        <v>28</v>
      </c>
      <c r="O3" s="76"/>
      <c r="P3" s="76"/>
      <c r="Q3" s="76"/>
      <c r="R3" s="76"/>
      <c r="S3" s="76"/>
      <c r="T3" s="22">
        <f aca="true" t="shared" si="0" ref="T3:T24">SUM(B3:S3)</f>
        <v>28</v>
      </c>
      <c r="U3" s="61" t="s">
        <v>539</v>
      </c>
    </row>
    <row r="4" spans="1:21" s="85" customFormat="1" ht="12.75">
      <c r="A4" s="80" t="s">
        <v>581</v>
      </c>
      <c r="B4" s="76">
        <v>29</v>
      </c>
      <c r="C4" s="76"/>
      <c r="D4" s="76"/>
      <c r="E4" s="76"/>
      <c r="F4" s="76">
        <v>26</v>
      </c>
      <c r="G4" s="76"/>
      <c r="H4" s="76"/>
      <c r="I4" s="76">
        <v>26</v>
      </c>
      <c r="J4" s="76">
        <v>28</v>
      </c>
      <c r="K4" s="76"/>
      <c r="L4" s="76"/>
      <c r="M4" s="76">
        <v>27</v>
      </c>
      <c r="N4" s="76"/>
      <c r="O4" s="76"/>
      <c r="P4" s="76"/>
      <c r="Q4" s="76"/>
      <c r="R4" s="76"/>
      <c r="S4" s="76"/>
      <c r="T4" s="22">
        <f t="shared" si="0"/>
        <v>136</v>
      </c>
      <c r="U4" s="61" t="s">
        <v>540</v>
      </c>
    </row>
    <row r="5" spans="1:22" s="85" customFormat="1" ht="12.75">
      <c r="A5" s="80" t="s">
        <v>601</v>
      </c>
      <c r="B5" s="76"/>
      <c r="C5" s="76"/>
      <c r="D5" s="76"/>
      <c r="E5" s="76"/>
      <c r="F5" s="76"/>
      <c r="G5" s="76"/>
      <c r="H5" s="76">
        <v>30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22">
        <f t="shared" si="0"/>
        <v>30</v>
      </c>
      <c r="V5" s="61"/>
    </row>
    <row r="6" spans="1:22" s="85" customFormat="1" ht="12.75">
      <c r="A6" s="80" t="s">
        <v>579</v>
      </c>
      <c r="B6" s="76"/>
      <c r="C6" s="76"/>
      <c r="D6" s="76"/>
      <c r="E6" s="76"/>
      <c r="F6" s="76">
        <v>30</v>
      </c>
      <c r="G6" s="76"/>
      <c r="H6" s="76"/>
      <c r="I6" s="76">
        <v>30</v>
      </c>
      <c r="J6" s="76">
        <v>30</v>
      </c>
      <c r="K6" s="76">
        <v>30</v>
      </c>
      <c r="L6" s="76"/>
      <c r="M6" s="76">
        <v>30</v>
      </c>
      <c r="N6" s="76"/>
      <c r="O6" s="76"/>
      <c r="P6" s="76"/>
      <c r="Q6" s="76"/>
      <c r="R6" s="76"/>
      <c r="S6" s="76"/>
      <c r="T6" s="22">
        <f t="shared" si="0"/>
        <v>150</v>
      </c>
      <c r="V6" s="61"/>
    </row>
    <row r="7" spans="1:20" s="85" customFormat="1" ht="12.75">
      <c r="A7" s="80" t="s">
        <v>989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>
        <v>26</v>
      </c>
      <c r="O7" s="76"/>
      <c r="P7" s="76"/>
      <c r="Q7" s="76"/>
      <c r="R7" s="76"/>
      <c r="S7" s="76"/>
      <c r="T7" s="22">
        <f t="shared" si="0"/>
        <v>26</v>
      </c>
    </row>
    <row r="8" spans="1:20" s="110" customFormat="1" ht="12.75">
      <c r="A8" s="80" t="s">
        <v>636</v>
      </c>
      <c r="B8" s="76"/>
      <c r="C8" s="76"/>
      <c r="D8" s="76"/>
      <c r="E8" s="76"/>
      <c r="F8" s="76">
        <v>29</v>
      </c>
      <c r="G8" s="76"/>
      <c r="H8" s="76"/>
      <c r="I8" s="76"/>
      <c r="J8" s="76"/>
      <c r="K8" s="76"/>
      <c r="L8" s="76"/>
      <c r="M8" s="76">
        <v>29</v>
      </c>
      <c r="N8" s="76"/>
      <c r="O8" s="76"/>
      <c r="P8" s="76"/>
      <c r="Q8" s="76"/>
      <c r="R8" s="76"/>
      <c r="S8" s="76"/>
      <c r="T8" s="22">
        <f t="shared" si="0"/>
        <v>58</v>
      </c>
    </row>
    <row r="9" spans="1:20" s="110" customFormat="1" ht="12.75">
      <c r="A9" s="80" t="s">
        <v>633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>
        <v>30</v>
      </c>
      <c r="R9" s="76"/>
      <c r="S9" s="76"/>
      <c r="T9" s="22">
        <f t="shared" si="0"/>
        <v>30</v>
      </c>
    </row>
    <row r="10" spans="1:20" s="110" customFormat="1" ht="12.75">
      <c r="A10" s="80" t="s">
        <v>755</v>
      </c>
      <c r="B10" s="76"/>
      <c r="C10" s="76"/>
      <c r="D10" s="76"/>
      <c r="E10" s="76"/>
      <c r="F10" s="76">
        <v>28</v>
      </c>
      <c r="G10" s="76"/>
      <c r="H10" s="76"/>
      <c r="I10" s="76">
        <v>29</v>
      </c>
      <c r="J10" s="76">
        <v>29</v>
      </c>
      <c r="K10" s="76"/>
      <c r="L10" s="76"/>
      <c r="M10" s="76">
        <v>28</v>
      </c>
      <c r="N10" s="76">
        <v>30</v>
      </c>
      <c r="O10" s="76"/>
      <c r="P10" s="76"/>
      <c r="Q10" s="76"/>
      <c r="R10" s="76"/>
      <c r="S10" s="76"/>
      <c r="T10" s="22">
        <f t="shared" si="0"/>
        <v>144</v>
      </c>
    </row>
    <row r="11" spans="1:21" s="85" customFormat="1" ht="12.75">
      <c r="A11" s="91" t="s">
        <v>651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>
        <v>24</v>
      </c>
      <c r="O11" s="76"/>
      <c r="P11" s="76"/>
      <c r="Q11" s="76">
        <v>28</v>
      </c>
      <c r="R11" s="76"/>
      <c r="S11" s="76"/>
      <c r="T11" s="22">
        <f t="shared" si="0"/>
        <v>52</v>
      </c>
      <c r="U11" s="61"/>
    </row>
    <row r="12" spans="1:20" s="110" customFormat="1" ht="12.75">
      <c r="A12" s="80" t="s">
        <v>786</v>
      </c>
      <c r="B12" s="76"/>
      <c r="C12" s="76"/>
      <c r="D12" s="76"/>
      <c r="E12" s="76"/>
      <c r="F12" s="76">
        <v>22</v>
      </c>
      <c r="G12" s="76"/>
      <c r="H12" s="76"/>
      <c r="I12" s="76">
        <v>25</v>
      </c>
      <c r="J12" s="76">
        <v>26</v>
      </c>
      <c r="K12" s="76"/>
      <c r="L12" s="76"/>
      <c r="M12" s="76">
        <v>25</v>
      </c>
      <c r="N12" s="76"/>
      <c r="O12" s="76">
        <v>30</v>
      </c>
      <c r="P12" s="76">
        <v>29</v>
      </c>
      <c r="Q12" s="76"/>
      <c r="R12" s="76"/>
      <c r="S12" s="76"/>
      <c r="T12" s="22">
        <f t="shared" si="0"/>
        <v>157</v>
      </c>
    </row>
    <row r="13" spans="1:20" s="110" customFormat="1" ht="12.75">
      <c r="A13" s="5" t="s">
        <v>614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76"/>
      <c r="M13" s="76">
        <v>23</v>
      </c>
      <c r="N13" s="76"/>
      <c r="O13" s="76"/>
      <c r="P13" s="76"/>
      <c r="Q13" s="76"/>
      <c r="R13" s="76"/>
      <c r="S13" s="76"/>
      <c r="T13" s="22">
        <f t="shared" si="0"/>
        <v>23</v>
      </c>
    </row>
    <row r="14" spans="1:22" s="110" customFormat="1" ht="12.75">
      <c r="A14" s="80" t="s">
        <v>804</v>
      </c>
      <c r="B14" s="76"/>
      <c r="C14" s="76"/>
      <c r="D14" s="76"/>
      <c r="E14" s="76"/>
      <c r="F14" s="76">
        <v>23</v>
      </c>
      <c r="G14" s="76">
        <v>29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22">
        <f t="shared" si="0"/>
        <v>52</v>
      </c>
      <c r="U14" s="344" t="s">
        <v>457</v>
      </c>
      <c r="V14" s="345"/>
    </row>
    <row r="15" spans="1:22" s="112" customFormat="1" ht="12.75">
      <c r="A15" s="80" t="s">
        <v>734</v>
      </c>
      <c r="B15" s="76">
        <v>28</v>
      </c>
      <c r="C15" s="76"/>
      <c r="D15" s="76">
        <v>30</v>
      </c>
      <c r="E15" s="76">
        <v>29</v>
      </c>
      <c r="F15" s="76"/>
      <c r="G15" s="76">
        <v>26</v>
      </c>
      <c r="H15" s="76">
        <v>29</v>
      </c>
      <c r="I15" s="76">
        <v>22</v>
      </c>
      <c r="J15" s="76">
        <v>23</v>
      </c>
      <c r="K15" s="76">
        <v>26</v>
      </c>
      <c r="L15" s="76"/>
      <c r="M15" s="76"/>
      <c r="N15" s="76">
        <v>23</v>
      </c>
      <c r="O15" s="76"/>
      <c r="P15" s="76">
        <v>26</v>
      </c>
      <c r="Q15" s="76"/>
      <c r="R15" s="76"/>
      <c r="S15" s="76"/>
      <c r="T15" s="22">
        <f t="shared" si="0"/>
        <v>262</v>
      </c>
      <c r="U15" s="124"/>
      <c r="V15" s="125"/>
    </row>
    <row r="16" spans="1:22" s="85" customFormat="1" ht="12.75">
      <c r="A16" s="80" t="s">
        <v>986</v>
      </c>
      <c r="B16" s="76"/>
      <c r="C16" s="76"/>
      <c r="D16" s="76"/>
      <c r="E16" s="76"/>
      <c r="F16" s="76"/>
      <c r="G16" s="76"/>
      <c r="H16" s="76"/>
      <c r="I16" s="76"/>
      <c r="J16" s="76"/>
      <c r="K16" s="76">
        <v>27</v>
      </c>
      <c r="L16" s="76"/>
      <c r="M16" s="76"/>
      <c r="N16" s="76"/>
      <c r="O16" s="76"/>
      <c r="P16" s="76">
        <v>27</v>
      </c>
      <c r="Q16" s="76"/>
      <c r="R16" s="76"/>
      <c r="S16" s="76"/>
      <c r="T16" s="22">
        <f t="shared" si="0"/>
        <v>54</v>
      </c>
      <c r="U16" s="341" t="s">
        <v>454</v>
      </c>
      <c r="V16" s="338"/>
    </row>
    <row r="17" spans="1:22" s="110" customFormat="1" ht="12.75">
      <c r="A17" s="80" t="s">
        <v>983</v>
      </c>
      <c r="B17" s="76"/>
      <c r="C17" s="76"/>
      <c r="D17" s="76"/>
      <c r="E17" s="76"/>
      <c r="F17" s="76"/>
      <c r="G17" s="76"/>
      <c r="H17" s="76"/>
      <c r="I17" s="76"/>
      <c r="J17" s="76">
        <v>27</v>
      </c>
      <c r="K17" s="76"/>
      <c r="L17" s="76"/>
      <c r="M17" s="76">
        <v>24</v>
      </c>
      <c r="N17" s="76"/>
      <c r="O17" s="76"/>
      <c r="P17" s="76"/>
      <c r="Q17" s="76"/>
      <c r="R17" s="76"/>
      <c r="S17" s="76"/>
      <c r="T17" s="22">
        <f t="shared" si="0"/>
        <v>51</v>
      </c>
      <c r="U17" s="342" t="s">
        <v>455</v>
      </c>
      <c r="V17" s="343"/>
    </row>
    <row r="18" spans="1:22" s="112" customFormat="1" ht="12.75">
      <c r="A18" s="80" t="s">
        <v>611</v>
      </c>
      <c r="B18" s="76"/>
      <c r="C18" s="76"/>
      <c r="D18" s="76"/>
      <c r="E18" s="76"/>
      <c r="F18" s="76">
        <v>24</v>
      </c>
      <c r="G18" s="76">
        <v>28</v>
      </c>
      <c r="H18" s="76"/>
      <c r="I18" s="76">
        <v>24</v>
      </c>
      <c r="J18" s="76">
        <v>25</v>
      </c>
      <c r="K18" s="76">
        <v>28</v>
      </c>
      <c r="L18" s="76"/>
      <c r="M18" s="76">
        <v>21</v>
      </c>
      <c r="N18" s="76">
        <v>25</v>
      </c>
      <c r="O18" s="76"/>
      <c r="P18" s="76">
        <v>28</v>
      </c>
      <c r="Q18" s="76"/>
      <c r="R18" s="76"/>
      <c r="S18" s="76"/>
      <c r="T18" s="22">
        <f t="shared" si="0"/>
        <v>203</v>
      </c>
      <c r="U18" s="337" t="s">
        <v>456</v>
      </c>
      <c r="V18" s="338"/>
    </row>
    <row r="19" spans="1:22" s="112" customFormat="1" ht="12.75">
      <c r="A19" s="80" t="s">
        <v>721</v>
      </c>
      <c r="B19" s="76"/>
      <c r="C19" s="76"/>
      <c r="D19" s="76"/>
      <c r="E19" s="76"/>
      <c r="F19" s="76"/>
      <c r="G19" s="76"/>
      <c r="H19" s="76"/>
      <c r="I19" s="76">
        <v>27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22">
        <f t="shared" si="0"/>
        <v>27</v>
      </c>
      <c r="U19" s="61"/>
      <c r="V19" s="109"/>
    </row>
    <row r="20" spans="1:22" s="112" customFormat="1" ht="12.75">
      <c r="A20" s="80" t="s">
        <v>647</v>
      </c>
      <c r="B20" s="76"/>
      <c r="C20" s="76"/>
      <c r="D20" s="76"/>
      <c r="E20" s="76"/>
      <c r="F20" s="76"/>
      <c r="G20" s="76"/>
      <c r="H20" s="76"/>
      <c r="I20" s="76"/>
      <c r="J20" s="76">
        <v>24</v>
      </c>
      <c r="K20" s="76"/>
      <c r="L20" s="76">
        <v>30</v>
      </c>
      <c r="M20" s="76">
        <v>20</v>
      </c>
      <c r="N20" s="76"/>
      <c r="O20" s="76"/>
      <c r="P20" s="76"/>
      <c r="Q20" s="76">
        <v>29</v>
      </c>
      <c r="R20" s="76"/>
      <c r="S20" s="76"/>
      <c r="T20" s="22">
        <f t="shared" si="0"/>
        <v>103</v>
      </c>
      <c r="U20" s="116"/>
      <c r="V20" s="117" t="s">
        <v>463</v>
      </c>
    </row>
    <row r="21" spans="1:22" s="110" customFormat="1" ht="12.75">
      <c r="A21" s="80" t="s">
        <v>975</v>
      </c>
      <c r="B21" s="76"/>
      <c r="C21" s="76"/>
      <c r="D21" s="76"/>
      <c r="E21" s="76"/>
      <c r="F21" s="76">
        <v>27</v>
      </c>
      <c r="G21" s="76"/>
      <c r="H21" s="76"/>
      <c r="I21" s="76">
        <v>28</v>
      </c>
      <c r="J21" s="76"/>
      <c r="K21" s="76"/>
      <c r="L21" s="76"/>
      <c r="M21" s="76">
        <v>26</v>
      </c>
      <c r="N21" s="76">
        <v>29</v>
      </c>
      <c r="O21" s="76"/>
      <c r="P21" s="76"/>
      <c r="Q21" s="76"/>
      <c r="R21" s="76"/>
      <c r="S21" s="76"/>
      <c r="T21" s="22">
        <f t="shared" si="0"/>
        <v>110</v>
      </c>
      <c r="U21" s="118"/>
      <c r="V21" s="119" t="s">
        <v>574</v>
      </c>
    </row>
    <row r="22" spans="1:20" s="85" customFormat="1" ht="12.75">
      <c r="A22" s="80" t="s">
        <v>980</v>
      </c>
      <c r="B22" s="76"/>
      <c r="C22" s="76"/>
      <c r="D22" s="76"/>
      <c r="E22" s="76"/>
      <c r="F22" s="76"/>
      <c r="G22" s="76">
        <v>30</v>
      </c>
      <c r="H22" s="76"/>
      <c r="I22" s="76"/>
      <c r="J22" s="76"/>
      <c r="K22" s="76">
        <v>29</v>
      </c>
      <c r="L22" s="76"/>
      <c r="M22" s="76">
        <v>22</v>
      </c>
      <c r="N22" s="76"/>
      <c r="O22" s="76"/>
      <c r="P22" s="76"/>
      <c r="Q22" s="76"/>
      <c r="R22" s="76"/>
      <c r="S22" s="76"/>
      <c r="T22" s="22">
        <f t="shared" si="0"/>
        <v>81</v>
      </c>
    </row>
    <row r="23" spans="1:20" s="110" customFormat="1" ht="12.75">
      <c r="A23" s="80" t="s">
        <v>649</v>
      </c>
      <c r="B23" s="76"/>
      <c r="C23" s="76"/>
      <c r="D23" s="76"/>
      <c r="E23" s="76">
        <v>30</v>
      </c>
      <c r="F23" s="76">
        <v>21</v>
      </c>
      <c r="G23" s="76">
        <v>27</v>
      </c>
      <c r="H23" s="76"/>
      <c r="I23" s="76">
        <v>23</v>
      </c>
      <c r="J23" s="76"/>
      <c r="K23" s="76"/>
      <c r="L23" s="76"/>
      <c r="M23" s="76">
        <v>19</v>
      </c>
      <c r="N23" s="76"/>
      <c r="O23" s="76"/>
      <c r="P23" s="76"/>
      <c r="Q23" s="76">
        <v>27</v>
      </c>
      <c r="R23" s="76"/>
      <c r="S23" s="76"/>
      <c r="T23" s="22">
        <f t="shared" si="0"/>
        <v>147</v>
      </c>
    </row>
    <row r="24" spans="1:20" s="110" customFormat="1" ht="12.75">
      <c r="A24" s="79"/>
      <c r="B24" s="11"/>
      <c r="C24" s="11"/>
      <c r="D24" s="11"/>
      <c r="E24" s="11"/>
      <c r="F24" s="11"/>
      <c r="G24" s="11"/>
      <c r="H24" s="11"/>
      <c r="I24" s="75"/>
      <c r="J24" s="11"/>
      <c r="K24" s="11"/>
      <c r="L24" s="11"/>
      <c r="M24" s="11"/>
      <c r="N24" s="11"/>
      <c r="O24" s="11"/>
      <c r="P24" s="11"/>
      <c r="Q24" s="11"/>
      <c r="R24" s="11"/>
      <c r="S24" s="76"/>
      <c r="T24" s="22">
        <f t="shared" si="0"/>
        <v>0</v>
      </c>
    </row>
    <row r="25" spans="1:20" s="110" customFormat="1" ht="12.75">
      <c r="A25" s="80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22">
        <f aca="true" t="shared" si="1" ref="T25:T55">SUM(B25:S25)</f>
        <v>0</v>
      </c>
    </row>
    <row r="26" spans="1:20" s="110" customFormat="1" ht="12.75">
      <c r="A26" s="80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22">
        <f t="shared" si="1"/>
        <v>0</v>
      </c>
    </row>
    <row r="27" spans="1:20" s="110" customFormat="1" ht="12.75">
      <c r="A27" s="8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22">
        <f t="shared" si="1"/>
        <v>0</v>
      </c>
    </row>
    <row r="28" spans="1:21" s="112" customFormat="1" ht="12.75">
      <c r="A28" s="80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22">
        <f t="shared" si="1"/>
        <v>0</v>
      </c>
      <c r="U28" s="115"/>
    </row>
    <row r="29" spans="1:21" s="112" customFormat="1" ht="12.75">
      <c r="A29" s="80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22">
        <f t="shared" si="1"/>
        <v>0</v>
      </c>
      <c r="U29" s="115"/>
    </row>
    <row r="30" spans="1:20" s="112" customFormat="1" ht="12.75">
      <c r="A30" s="80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22">
        <f t="shared" si="1"/>
        <v>0</v>
      </c>
    </row>
    <row r="31" spans="1:20" s="112" customFormat="1" ht="12.75">
      <c r="A31" s="80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22">
        <f t="shared" si="1"/>
        <v>0</v>
      </c>
    </row>
    <row r="32" spans="1:22" s="112" customFormat="1" ht="12.75">
      <c r="A32" s="80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22">
        <f t="shared" si="1"/>
        <v>0</v>
      </c>
      <c r="U32" s="118"/>
      <c r="V32" s="119"/>
    </row>
    <row r="33" spans="1:22" s="112" customFormat="1" ht="12.75">
      <c r="A33" s="80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22">
        <f t="shared" si="1"/>
        <v>0</v>
      </c>
      <c r="V33" s="119"/>
    </row>
    <row r="34" spans="1:20" s="112" customFormat="1" ht="12.75">
      <c r="A34" s="80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22">
        <f t="shared" si="1"/>
        <v>0</v>
      </c>
    </row>
    <row r="35" spans="1:21" s="112" customFormat="1" ht="12.75">
      <c r="A35" s="80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22">
        <f t="shared" si="1"/>
        <v>0</v>
      </c>
      <c r="U35" s="118"/>
    </row>
    <row r="36" spans="1:20" s="112" customFormat="1" ht="12.75">
      <c r="A36" s="80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22">
        <f t="shared" si="1"/>
        <v>0</v>
      </c>
    </row>
    <row r="37" spans="1:20" s="112" customFormat="1" ht="12.75">
      <c r="A37" s="80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22">
        <f t="shared" si="1"/>
        <v>0</v>
      </c>
    </row>
    <row r="38" spans="1:20" s="112" customFormat="1" ht="12.75">
      <c r="A38" s="80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22">
        <f t="shared" si="1"/>
        <v>0</v>
      </c>
    </row>
    <row r="39" spans="1:20" s="112" customFormat="1" ht="12.75">
      <c r="A39" s="80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22">
        <f t="shared" si="1"/>
        <v>0</v>
      </c>
    </row>
    <row r="40" spans="1:20" s="112" customFormat="1" ht="12.75">
      <c r="A40" s="80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22">
        <f t="shared" si="1"/>
        <v>0</v>
      </c>
    </row>
    <row r="41" spans="1:20" s="112" customFormat="1" ht="12.75">
      <c r="A41" s="80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22">
        <f t="shared" si="1"/>
        <v>0</v>
      </c>
    </row>
    <row r="42" spans="1:20" s="112" customFormat="1" ht="12.75">
      <c r="A42" s="80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22">
        <f t="shared" si="1"/>
        <v>0</v>
      </c>
    </row>
    <row r="43" spans="1:20" s="112" customFormat="1" ht="12.75">
      <c r="A43" s="80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22">
        <f t="shared" si="1"/>
        <v>0</v>
      </c>
    </row>
    <row r="44" spans="1:20" s="112" customFormat="1" ht="12.75">
      <c r="A44" s="80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22">
        <f t="shared" si="1"/>
        <v>0</v>
      </c>
    </row>
    <row r="45" spans="1:20" s="112" customFormat="1" ht="12.75">
      <c r="A45" s="80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22">
        <f t="shared" si="1"/>
        <v>0</v>
      </c>
    </row>
    <row r="46" spans="1:20" s="112" customFormat="1" ht="12.75">
      <c r="A46" s="80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22">
        <f t="shared" si="1"/>
        <v>0</v>
      </c>
    </row>
    <row r="47" spans="1:20" s="112" customFormat="1" ht="12.75">
      <c r="A47" s="80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22">
        <f t="shared" si="1"/>
        <v>0</v>
      </c>
    </row>
    <row r="48" spans="1:20" s="112" customFormat="1" ht="12.75">
      <c r="A48" s="80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22">
        <f t="shared" si="1"/>
        <v>0</v>
      </c>
    </row>
    <row r="49" spans="1:20" s="112" customFormat="1" ht="12.75">
      <c r="A49" s="80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22">
        <f t="shared" si="1"/>
        <v>0</v>
      </c>
    </row>
    <row r="50" spans="1:20" ht="12.75">
      <c r="A50" s="80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22">
        <f t="shared" si="1"/>
        <v>0</v>
      </c>
    </row>
    <row r="51" spans="1:20" ht="12.75">
      <c r="A51" s="80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22">
        <f t="shared" si="1"/>
        <v>0</v>
      </c>
    </row>
    <row r="52" spans="1:20" ht="12.75">
      <c r="A52" s="80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22">
        <f t="shared" si="1"/>
        <v>0</v>
      </c>
    </row>
    <row r="53" spans="1:20" ht="12.75">
      <c r="A53" s="80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22">
        <f t="shared" si="1"/>
        <v>0</v>
      </c>
    </row>
    <row r="54" spans="1:20" ht="12.75">
      <c r="A54" s="80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22">
        <f t="shared" si="1"/>
        <v>0</v>
      </c>
    </row>
    <row r="55" spans="1:20" ht="12.75">
      <c r="A55" s="80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22">
        <f t="shared" si="1"/>
        <v>0</v>
      </c>
    </row>
    <row r="56" spans="1:20" ht="12.75">
      <c r="A56" s="80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spans="1:20" ht="12.75">
      <c r="A57" s="80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1:20" ht="12.75">
      <c r="A58" s="80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</row>
    <row r="59" spans="1:20" ht="12.75">
      <c r="A59" s="80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1:20" ht="12.75">
      <c r="A60" s="80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1:20" ht="12.75">
      <c r="A61" s="80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1:20" ht="12.75">
      <c r="A62" s="80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1:20" ht="12.75">
      <c r="A63" s="80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spans="1:20" ht="12.75">
      <c r="A64" s="80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</sheetData>
  <sheetProtection/>
  <mergeCells count="4">
    <mergeCell ref="U14:V14"/>
    <mergeCell ref="U16:V16"/>
    <mergeCell ref="U17:V17"/>
    <mergeCell ref="U18:V18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T91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20.140625" style="0" customWidth="1"/>
    <col min="2" max="8" width="5.7109375" style="128" customWidth="1"/>
    <col min="9" max="23" width="5.7109375" style="129" customWidth="1"/>
    <col min="24" max="25" width="5.7109375" style="139" customWidth="1"/>
    <col min="26" max="29" width="5.7109375" style="131" customWidth="1"/>
    <col min="30" max="31" width="5.7109375" style="129" customWidth="1"/>
    <col min="33" max="46" width="9.140625" style="38" customWidth="1"/>
  </cols>
  <sheetData>
    <row r="1" spans="2:31" ht="12.75">
      <c r="B1" s="348" t="s">
        <v>993</v>
      </c>
      <c r="C1" s="348"/>
      <c r="D1" s="348"/>
      <c r="E1" s="348"/>
      <c r="F1" s="348"/>
      <c r="G1" s="348"/>
      <c r="H1" s="348"/>
      <c r="I1" s="132"/>
      <c r="J1" s="347" t="s">
        <v>994</v>
      </c>
      <c r="K1" s="347"/>
      <c r="L1" s="347"/>
      <c r="M1" s="347"/>
      <c r="N1" s="347"/>
      <c r="O1" s="347"/>
      <c r="P1" s="347"/>
      <c r="Q1" s="347"/>
      <c r="R1" s="347" t="s">
        <v>995</v>
      </c>
      <c r="S1" s="347"/>
      <c r="T1" s="347"/>
      <c r="U1" s="347"/>
      <c r="V1" s="347"/>
      <c r="W1" s="347"/>
      <c r="X1" s="135"/>
      <c r="Y1" s="136"/>
      <c r="Z1" s="349" t="s">
        <v>1006</v>
      </c>
      <c r="AA1" s="349"/>
      <c r="AB1" s="349"/>
      <c r="AC1" s="349"/>
      <c r="AD1" s="346" t="s">
        <v>1014</v>
      </c>
      <c r="AE1" s="347"/>
    </row>
    <row r="2" spans="1:32" ht="197.25">
      <c r="A2" s="69">
        <v>2014</v>
      </c>
      <c r="B2" s="126" t="s">
        <v>1011</v>
      </c>
      <c r="C2" s="126" t="s">
        <v>1018</v>
      </c>
      <c r="D2" s="126" t="s">
        <v>971</v>
      </c>
      <c r="E2" s="126" t="s">
        <v>996</v>
      </c>
      <c r="F2" s="126" t="s">
        <v>278</v>
      </c>
      <c r="G2" s="126" t="s">
        <v>997</v>
      </c>
      <c r="H2" s="126" t="s">
        <v>1020</v>
      </c>
      <c r="I2" s="127" t="s">
        <v>1012</v>
      </c>
      <c r="J2" s="127" t="s">
        <v>999</v>
      </c>
      <c r="K2" s="127" t="s">
        <v>1000</v>
      </c>
      <c r="L2" s="127" t="s">
        <v>1001</v>
      </c>
      <c r="M2" s="127" t="s">
        <v>1040</v>
      </c>
      <c r="N2" s="127" t="s">
        <v>1051</v>
      </c>
      <c r="O2" s="127" t="s">
        <v>1042</v>
      </c>
      <c r="P2" s="127" t="s">
        <v>1041</v>
      </c>
      <c r="Q2" s="127" t="s">
        <v>1020</v>
      </c>
      <c r="R2" s="127" t="s">
        <v>1026</v>
      </c>
      <c r="S2" s="127" t="s">
        <v>1002</v>
      </c>
      <c r="T2" s="127" t="s">
        <v>1003</v>
      </c>
      <c r="U2" s="127" t="s">
        <v>1004</v>
      </c>
      <c r="V2" s="127" t="s">
        <v>1005</v>
      </c>
      <c r="W2" s="127" t="s">
        <v>1020</v>
      </c>
      <c r="X2" s="137" t="s">
        <v>1069</v>
      </c>
      <c r="Y2" s="137" t="s">
        <v>1019</v>
      </c>
      <c r="Z2" s="130" t="s">
        <v>1007</v>
      </c>
      <c r="AA2" s="130" t="s">
        <v>1008</v>
      </c>
      <c r="AB2" s="130" t="s">
        <v>1009</v>
      </c>
      <c r="AC2" s="130" t="s">
        <v>1010</v>
      </c>
      <c r="AD2" s="127" t="s">
        <v>998</v>
      </c>
      <c r="AE2" s="127" t="s">
        <v>1015</v>
      </c>
      <c r="AF2" s="127" t="s">
        <v>1021</v>
      </c>
    </row>
    <row r="3" spans="1:46" s="142" customFormat="1" ht="12.75">
      <c r="A3" s="140" t="s">
        <v>973</v>
      </c>
      <c r="B3" s="141">
        <v>29</v>
      </c>
      <c r="C3" s="141">
        <v>30</v>
      </c>
      <c r="D3" s="141"/>
      <c r="E3" s="141"/>
      <c r="F3" s="141"/>
      <c r="G3" s="141">
        <v>29</v>
      </c>
      <c r="H3" s="141">
        <v>59</v>
      </c>
      <c r="I3" s="141"/>
      <c r="J3" s="141">
        <v>28</v>
      </c>
      <c r="K3" s="141"/>
      <c r="L3" s="141"/>
      <c r="M3" s="141"/>
      <c r="N3" s="141">
        <v>29</v>
      </c>
      <c r="O3" s="141"/>
      <c r="P3" s="141"/>
      <c r="Q3" s="141">
        <v>57</v>
      </c>
      <c r="R3" s="141">
        <v>25</v>
      </c>
      <c r="S3" s="141">
        <v>26</v>
      </c>
      <c r="T3" s="141">
        <v>27</v>
      </c>
      <c r="U3" s="141">
        <v>28</v>
      </c>
      <c r="V3" s="141">
        <v>27</v>
      </c>
      <c r="W3" s="141">
        <v>56</v>
      </c>
      <c r="X3" s="141">
        <v>69.85</v>
      </c>
      <c r="Y3" s="141">
        <v>16</v>
      </c>
      <c r="Z3" s="141">
        <v>30</v>
      </c>
      <c r="AA3" s="141">
        <v>30</v>
      </c>
      <c r="AB3" s="141"/>
      <c r="AC3" s="141">
        <v>30</v>
      </c>
      <c r="AD3" s="141"/>
      <c r="AE3" s="141"/>
      <c r="AF3" s="142">
        <f aca="true" t="shared" si="0" ref="AF3:AF34">SUM(H3,Q3,W3,Y3,Z3,AA3,AB3,AC3)</f>
        <v>278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142" customFormat="1" ht="12.75">
      <c r="A4" s="140" t="s">
        <v>616</v>
      </c>
      <c r="B4" s="141">
        <v>27</v>
      </c>
      <c r="C4" s="141"/>
      <c r="D4" s="141">
        <v>29</v>
      </c>
      <c r="E4" s="141">
        <v>30</v>
      </c>
      <c r="F4" s="141">
        <v>30</v>
      </c>
      <c r="G4" s="141">
        <v>28</v>
      </c>
      <c r="H4" s="141">
        <v>60</v>
      </c>
      <c r="I4" s="141"/>
      <c r="J4" s="141">
        <v>29</v>
      </c>
      <c r="K4" s="141"/>
      <c r="L4" s="141"/>
      <c r="M4" s="141">
        <v>27</v>
      </c>
      <c r="N4" s="141"/>
      <c r="O4" s="141"/>
      <c r="P4" s="141">
        <v>29</v>
      </c>
      <c r="Q4" s="141">
        <v>58</v>
      </c>
      <c r="R4" s="141">
        <v>27</v>
      </c>
      <c r="S4" s="141">
        <v>28</v>
      </c>
      <c r="T4" s="141">
        <v>28</v>
      </c>
      <c r="U4" s="141">
        <v>30</v>
      </c>
      <c r="V4" s="141">
        <v>26</v>
      </c>
      <c r="W4" s="141">
        <v>58</v>
      </c>
      <c r="X4" s="141">
        <v>82.6</v>
      </c>
      <c r="Y4" s="141">
        <v>30</v>
      </c>
      <c r="Z4" s="141">
        <v>29</v>
      </c>
      <c r="AA4" s="141"/>
      <c r="AB4" s="141">
        <v>29</v>
      </c>
      <c r="AC4" s="141"/>
      <c r="AD4" s="141"/>
      <c r="AE4" s="141"/>
      <c r="AF4" s="142">
        <f t="shared" si="0"/>
        <v>264</v>
      </c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 s="142" customFormat="1" ht="12.75">
      <c r="A5" s="140" t="s">
        <v>1016</v>
      </c>
      <c r="B5" s="141">
        <v>25</v>
      </c>
      <c r="C5" s="141">
        <v>27</v>
      </c>
      <c r="D5" s="141"/>
      <c r="E5" s="141"/>
      <c r="F5" s="141"/>
      <c r="G5" s="141"/>
      <c r="H5" s="141">
        <v>52</v>
      </c>
      <c r="I5" s="141">
        <v>28</v>
      </c>
      <c r="J5" s="141"/>
      <c r="K5" s="141"/>
      <c r="L5" s="141"/>
      <c r="M5" s="141">
        <v>24</v>
      </c>
      <c r="N5" s="141">
        <v>23</v>
      </c>
      <c r="O5" s="141"/>
      <c r="P5" s="141"/>
      <c r="Q5" s="141">
        <v>52</v>
      </c>
      <c r="R5" s="141">
        <v>23</v>
      </c>
      <c r="S5" s="141">
        <v>24</v>
      </c>
      <c r="T5" s="141">
        <v>24</v>
      </c>
      <c r="U5" s="141"/>
      <c r="V5" s="141"/>
      <c r="W5" s="141">
        <v>48</v>
      </c>
      <c r="X5" s="141">
        <v>73.32</v>
      </c>
      <c r="Y5" s="141">
        <v>22</v>
      </c>
      <c r="Z5" s="141">
        <v>28</v>
      </c>
      <c r="AA5" s="141">
        <v>27</v>
      </c>
      <c r="AB5" s="141">
        <v>28</v>
      </c>
      <c r="AC5" s="141"/>
      <c r="AD5" s="141">
        <v>20</v>
      </c>
      <c r="AE5" s="141"/>
      <c r="AF5" s="142">
        <f t="shared" si="0"/>
        <v>257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</row>
    <row r="6" spans="1:46" s="142" customFormat="1" ht="12.75">
      <c r="A6" s="140" t="s">
        <v>1054</v>
      </c>
      <c r="B6" s="141"/>
      <c r="C6" s="141">
        <v>26</v>
      </c>
      <c r="D6" s="141">
        <v>27</v>
      </c>
      <c r="E6" s="141">
        <v>28</v>
      </c>
      <c r="F6" s="141">
        <v>29</v>
      </c>
      <c r="G6" s="141">
        <v>27</v>
      </c>
      <c r="H6" s="141">
        <v>57</v>
      </c>
      <c r="I6" s="141">
        <v>25</v>
      </c>
      <c r="J6" s="141"/>
      <c r="K6" s="141">
        <v>24</v>
      </c>
      <c r="L6" s="141"/>
      <c r="M6" s="141">
        <v>25</v>
      </c>
      <c r="N6" s="141">
        <v>25</v>
      </c>
      <c r="O6" s="141"/>
      <c r="P6" s="141">
        <v>24</v>
      </c>
      <c r="Q6" s="141">
        <v>50</v>
      </c>
      <c r="R6" s="141">
        <v>21</v>
      </c>
      <c r="S6" s="141">
        <v>23</v>
      </c>
      <c r="T6" s="141">
        <v>22</v>
      </c>
      <c r="U6" s="141">
        <v>21</v>
      </c>
      <c r="V6" s="141">
        <v>24</v>
      </c>
      <c r="W6" s="141">
        <v>47</v>
      </c>
      <c r="X6" s="141">
        <v>73.62</v>
      </c>
      <c r="Y6" s="141">
        <v>24</v>
      </c>
      <c r="Z6" s="141">
        <v>27</v>
      </c>
      <c r="AA6" s="141">
        <v>28</v>
      </c>
      <c r="AB6" s="141"/>
      <c r="AC6" s="141"/>
      <c r="AD6" s="141"/>
      <c r="AE6" s="141"/>
      <c r="AF6" s="142">
        <f t="shared" si="0"/>
        <v>233</v>
      </c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s="142" customFormat="1" ht="12.75">
      <c r="A7" s="140" t="s">
        <v>1055</v>
      </c>
      <c r="B7" s="141">
        <v>22</v>
      </c>
      <c r="C7" s="141">
        <v>25</v>
      </c>
      <c r="D7" s="141"/>
      <c r="E7" s="141"/>
      <c r="F7" s="141">
        <v>27</v>
      </c>
      <c r="G7" s="141"/>
      <c r="H7" s="141">
        <v>52</v>
      </c>
      <c r="I7" s="141"/>
      <c r="J7" s="141">
        <v>25</v>
      </c>
      <c r="K7" s="141">
        <v>23</v>
      </c>
      <c r="L7" s="141">
        <v>26</v>
      </c>
      <c r="M7" s="141">
        <v>19</v>
      </c>
      <c r="N7" s="141">
        <v>21</v>
      </c>
      <c r="O7" s="141">
        <v>26</v>
      </c>
      <c r="P7" s="141">
        <v>21</v>
      </c>
      <c r="Q7" s="141">
        <v>52</v>
      </c>
      <c r="R7" s="141">
        <v>18</v>
      </c>
      <c r="S7" s="141">
        <v>15</v>
      </c>
      <c r="T7" s="141">
        <v>16</v>
      </c>
      <c r="U7" s="141">
        <v>18</v>
      </c>
      <c r="V7" s="141">
        <v>17</v>
      </c>
      <c r="W7" s="141">
        <v>36</v>
      </c>
      <c r="X7" s="141">
        <v>68.66</v>
      </c>
      <c r="Y7" s="141">
        <v>15</v>
      </c>
      <c r="Z7" s="141"/>
      <c r="AA7" s="141">
        <v>25</v>
      </c>
      <c r="AB7" s="141">
        <v>16</v>
      </c>
      <c r="AC7" s="141"/>
      <c r="AD7" s="141">
        <v>20</v>
      </c>
      <c r="AE7" s="141"/>
      <c r="AF7" s="142">
        <f t="shared" si="0"/>
        <v>196</v>
      </c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2" ht="12.75">
      <c r="A8" s="77" t="s">
        <v>652</v>
      </c>
      <c r="B8" s="132">
        <v>30</v>
      </c>
      <c r="C8" s="132"/>
      <c r="D8" s="132">
        <v>30</v>
      </c>
      <c r="E8" s="132"/>
      <c r="F8" s="132"/>
      <c r="G8" s="132"/>
      <c r="H8" s="132">
        <v>60</v>
      </c>
      <c r="I8" s="133">
        <v>30</v>
      </c>
      <c r="J8" s="133"/>
      <c r="K8" s="133"/>
      <c r="L8" s="133"/>
      <c r="M8" s="133">
        <v>29</v>
      </c>
      <c r="N8" s="133"/>
      <c r="O8" s="133">
        <v>30</v>
      </c>
      <c r="P8" s="133">
        <v>30</v>
      </c>
      <c r="Q8" s="133">
        <v>60</v>
      </c>
      <c r="R8" s="133">
        <v>28</v>
      </c>
      <c r="S8" s="133">
        <v>29</v>
      </c>
      <c r="T8" s="133">
        <v>29</v>
      </c>
      <c r="U8" s="133">
        <v>27</v>
      </c>
      <c r="V8" s="133">
        <v>28</v>
      </c>
      <c r="W8" s="133">
        <v>58</v>
      </c>
      <c r="X8" s="138"/>
      <c r="Y8" s="138"/>
      <c r="Z8" s="134"/>
      <c r="AA8" s="134"/>
      <c r="AB8" s="134"/>
      <c r="AC8" s="134"/>
      <c r="AD8" s="133"/>
      <c r="AE8" s="133"/>
      <c r="AF8">
        <f t="shared" si="0"/>
        <v>178</v>
      </c>
    </row>
    <row r="9" spans="1:46" s="142" customFormat="1" ht="12.75">
      <c r="A9" s="140" t="s">
        <v>619</v>
      </c>
      <c r="B9" s="141">
        <v>23</v>
      </c>
      <c r="C9" s="141"/>
      <c r="D9" s="141">
        <v>23</v>
      </c>
      <c r="E9" s="141"/>
      <c r="F9" s="141"/>
      <c r="G9" s="141"/>
      <c r="H9" s="141">
        <v>46</v>
      </c>
      <c r="I9" s="141">
        <v>29</v>
      </c>
      <c r="J9" s="141"/>
      <c r="K9" s="141">
        <v>29</v>
      </c>
      <c r="L9" s="141"/>
      <c r="M9" s="141">
        <v>21</v>
      </c>
      <c r="N9" s="141"/>
      <c r="O9" s="141">
        <v>27</v>
      </c>
      <c r="P9" s="141">
        <v>23</v>
      </c>
      <c r="Q9" s="141">
        <v>58</v>
      </c>
      <c r="R9" s="141"/>
      <c r="S9" s="141"/>
      <c r="T9" s="141"/>
      <c r="U9" s="141"/>
      <c r="V9" s="141">
        <v>22</v>
      </c>
      <c r="W9" s="141">
        <v>22</v>
      </c>
      <c r="X9" s="141">
        <v>71.02</v>
      </c>
      <c r="Y9" s="141">
        <v>19</v>
      </c>
      <c r="Z9" s="141"/>
      <c r="AA9" s="141"/>
      <c r="AB9" s="141">
        <v>25</v>
      </c>
      <c r="AC9" s="141"/>
      <c r="AD9" s="141"/>
      <c r="AE9" s="141"/>
      <c r="AF9" s="142">
        <f t="shared" si="0"/>
        <v>170</v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6" s="142" customFormat="1" ht="12.75">
      <c r="A10" s="140" t="s">
        <v>686</v>
      </c>
      <c r="B10" s="141"/>
      <c r="C10" s="141"/>
      <c r="D10" s="141"/>
      <c r="E10" s="141"/>
      <c r="F10" s="141">
        <v>25</v>
      </c>
      <c r="G10" s="141">
        <v>19</v>
      </c>
      <c r="H10" s="141">
        <v>45</v>
      </c>
      <c r="I10" s="141"/>
      <c r="J10" s="141"/>
      <c r="K10" s="141"/>
      <c r="L10" s="141"/>
      <c r="M10" s="141">
        <v>18</v>
      </c>
      <c r="N10" s="141">
        <v>15</v>
      </c>
      <c r="O10" s="141"/>
      <c r="P10" s="141"/>
      <c r="Q10" s="141">
        <v>33</v>
      </c>
      <c r="R10" s="141">
        <v>13</v>
      </c>
      <c r="S10" s="141">
        <v>11</v>
      </c>
      <c r="T10" s="141"/>
      <c r="U10" s="141">
        <v>14</v>
      </c>
      <c r="V10" s="141">
        <v>11</v>
      </c>
      <c r="W10" s="141">
        <v>34</v>
      </c>
      <c r="X10" s="141">
        <v>56.55</v>
      </c>
      <c r="Y10" s="141">
        <v>5</v>
      </c>
      <c r="Z10" s="141">
        <v>25</v>
      </c>
      <c r="AA10" s="141"/>
      <c r="AB10" s="141">
        <v>20</v>
      </c>
      <c r="AC10" s="141"/>
      <c r="AD10" s="141">
        <v>20</v>
      </c>
      <c r="AE10" s="141">
        <v>20</v>
      </c>
      <c r="AF10" s="142">
        <f t="shared" si="0"/>
        <v>162</v>
      </c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6" s="143" customFormat="1" ht="12.75">
      <c r="A11" s="152" t="s">
        <v>598</v>
      </c>
      <c r="B11" s="153"/>
      <c r="C11" s="153"/>
      <c r="D11" s="153">
        <v>26</v>
      </c>
      <c r="E11" s="153">
        <v>25</v>
      </c>
      <c r="F11" s="153">
        <v>24</v>
      </c>
      <c r="G11" s="153">
        <v>20</v>
      </c>
      <c r="H11" s="153">
        <v>51</v>
      </c>
      <c r="I11" s="153">
        <v>23</v>
      </c>
      <c r="J11" s="153">
        <v>22</v>
      </c>
      <c r="K11" s="153"/>
      <c r="L11" s="153">
        <v>24</v>
      </c>
      <c r="M11" s="153"/>
      <c r="N11" s="153"/>
      <c r="O11" s="153"/>
      <c r="P11" s="153">
        <v>18</v>
      </c>
      <c r="Q11" s="153">
        <v>47</v>
      </c>
      <c r="R11" s="153">
        <v>16</v>
      </c>
      <c r="S11" s="153">
        <v>13</v>
      </c>
      <c r="T11" s="153">
        <v>12</v>
      </c>
      <c r="U11" s="153"/>
      <c r="V11" s="153"/>
      <c r="W11" s="153">
        <v>29</v>
      </c>
      <c r="X11" s="153"/>
      <c r="Y11" s="153"/>
      <c r="Z11" s="153"/>
      <c r="AA11" s="153"/>
      <c r="AB11" s="153">
        <v>19</v>
      </c>
      <c r="AC11" s="153"/>
      <c r="AD11" s="153"/>
      <c r="AE11" s="153"/>
      <c r="AF11" s="154">
        <f t="shared" si="0"/>
        <v>146</v>
      </c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6" s="147" customFormat="1" ht="12.75">
      <c r="A12" s="152" t="s">
        <v>594</v>
      </c>
      <c r="B12" s="153">
        <v>21</v>
      </c>
      <c r="C12" s="153"/>
      <c r="D12" s="153"/>
      <c r="E12" s="153"/>
      <c r="F12" s="153"/>
      <c r="G12" s="153">
        <v>21</v>
      </c>
      <c r="H12" s="153">
        <v>41</v>
      </c>
      <c r="I12" s="153"/>
      <c r="J12" s="153"/>
      <c r="K12" s="153"/>
      <c r="L12" s="153"/>
      <c r="M12" s="153"/>
      <c r="N12" s="153">
        <v>20</v>
      </c>
      <c r="O12" s="153"/>
      <c r="P12" s="153">
        <v>20</v>
      </c>
      <c r="Q12" s="153">
        <v>40</v>
      </c>
      <c r="R12" s="153"/>
      <c r="S12" s="153">
        <v>12</v>
      </c>
      <c r="T12" s="153"/>
      <c r="U12" s="153">
        <v>17</v>
      </c>
      <c r="V12" s="153">
        <v>16</v>
      </c>
      <c r="W12" s="153">
        <v>33</v>
      </c>
      <c r="X12" s="153"/>
      <c r="Y12" s="153"/>
      <c r="Z12" s="153">
        <v>26</v>
      </c>
      <c r="AA12" s="153"/>
      <c r="AB12" s="153"/>
      <c r="AC12" s="153"/>
      <c r="AD12" s="153">
        <v>20</v>
      </c>
      <c r="AE12" s="153"/>
      <c r="AF12" s="154">
        <f t="shared" si="0"/>
        <v>140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6" s="143" customFormat="1" ht="12.75">
      <c r="A13" s="96" t="s">
        <v>719</v>
      </c>
      <c r="B13" s="150"/>
      <c r="C13" s="150">
        <v>29</v>
      </c>
      <c r="D13" s="150"/>
      <c r="E13" s="150">
        <v>29</v>
      </c>
      <c r="F13" s="150"/>
      <c r="G13" s="150"/>
      <c r="H13" s="150">
        <v>58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>
        <v>26</v>
      </c>
      <c r="U13" s="150">
        <v>25</v>
      </c>
      <c r="V13" s="150">
        <v>25</v>
      </c>
      <c r="W13" s="150">
        <v>51</v>
      </c>
      <c r="X13" s="150"/>
      <c r="Y13" s="150"/>
      <c r="Z13" s="150"/>
      <c r="AA13" s="150"/>
      <c r="AB13" s="150"/>
      <c r="AC13" s="150">
        <v>29</v>
      </c>
      <c r="AD13" s="150"/>
      <c r="AE13" s="150"/>
      <c r="AF13" s="38">
        <f t="shared" si="0"/>
        <v>138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32" ht="12.75">
      <c r="A14" s="96" t="s">
        <v>838</v>
      </c>
      <c r="B14" s="150">
        <v>28</v>
      </c>
      <c r="C14" s="150"/>
      <c r="D14" s="150"/>
      <c r="E14" s="150"/>
      <c r="F14" s="150"/>
      <c r="G14" s="150"/>
      <c r="H14" s="150">
        <v>48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>
        <v>29</v>
      </c>
      <c r="V14" s="150">
        <v>29</v>
      </c>
      <c r="W14" s="150">
        <v>58</v>
      </c>
      <c r="X14" s="150">
        <v>74</v>
      </c>
      <c r="Y14" s="150">
        <v>27</v>
      </c>
      <c r="Z14" s="150"/>
      <c r="AA14" s="150"/>
      <c r="AB14" s="150"/>
      <c r="AC14" s="150"/>
      <c r="AD14" s="150">
        <v>20</v>
      </c>
      <c r="AE14" s="150">
        <v>20</v>
      </c>
      <c r="AF14" s="38">
        <f t="shared" si="0"/>
        <v>133</v>
      </c>
    </row>
    <row r="15" spans="1:32" s="142" customFormat="1" ht="12.75">
      <c r="A15" s="140" t="s">
        <v>1057</v>
      </c>
      <c r="B15" s="141">
        <v>18</v>
      </c>
      <c r="C15" s="141"/>
      <c r="D15" s="141"/>
      <c r="E15" s="141"/>
      <c r="F15" s="141"/>
      <c r="G15" s="141">
        <v>13</v>
      </c>
      <c r="H15" s="141">
        <v>31</v>
      </c>
      <c r="I15" s="141"/>
      <c r="J15" s="141">
        <v>21</v>
      </c>
      <c r="K15" s="141">
        <v>16</v>
      </c>
      <c r="L15" s="141"/>
      <c r="M15" s="141"/>
      <c r="N15" s="141">
        <v>10</v>
      </c>
      <c r="O15" s="141"/>
      <c r="P15" s="141"/>
      <c r="Q15" s="141">
        <v>37</v>
      </c>
      <c r="R15" s="141"/>
      <c r="S15" s="141">
        <v>5</v>
      </c>
      <c r="T15" s="141">
        <v>7</v>
      </c>
      <c r="U15" s="141"/>
      <c r="V15" s="141">
        <v>5</v>
      </c>
      <c r="W15" s="141">
        <v>12</v>
      </c>
      <c r="X15" s="141">
        <v>64.78</v>
      </c>
      <c r="Y15" s="141">
        <v>5</v>
      </c>
      <c r="Z15" s="141">
        <v>24</v>
      </c>
      <c r="AA15" s="141">
        <v>24</v>
      </c>
      <c r="AB15" s="141"/>
      <c r="AC15" s="141"/>
      <c r="AD15" s="141"/>
      <c r="AE15" s="141"/>
      <c r="AF15" s="142">
        <f t="shared" si="0"/>
        <v>133</v>
      </c>
    </row>
    <row r="16" spans="1:32" ht="12.75">
      <c r="A16" s="77" t="s">
        <v>679</v>
      </c>
      <c r="B16" s="132">
        <v>26</v>
      </c>
      <c r="C16" s="132"/>
      <c r="D16" s="132"/>
      <c r="E16" s="132"/>
      <c r="F16" s="132"/>
      <c r="G16" s="132"/>
      <c r="H16" s="132">
        <v>46</v>
      </c>
      <c r="I16" s="133"/>
      <c r="J16" s="133">
        <v>30</v>
      </c>
      <c r="K16" s="133">
        <v>28</v>
      </c>
      <c r="L16" s="133">
        <v>29</v>
      </c>
      <c r="M16" s="133"/>
      <c r="N16" s="133"/>
      <c r="O16" s="133"/>
      <c r="P16" s="133"/>
      <c r="Q16" s="133">
        <v>59</v>
      </c>
      <c r="R16" s="133"/>
      <c r="S16" s="133"/>
      <c r="T16" s="133"/>
      <c r="U16" s="133"/>
      <c r="V16" s="133"/>
      <c r="W16" s="133"/>
      <c r="X16" s="138">
        <v>73.83</v>
      </c>
      <c r="Y16" s="138">
        <v>26</v>
      </c>
      <c r="Z16" s="134"/>
      <c r="AA16" s="134"/>
      <c r="AB16" s="134"/>
      <c r="AC16" s="134"/>
      <c r="AD16" s="133">
        <v>20</v>
      </c>
      <c r="AE16" s="133"/>
      <c r="AF16">
        <f t="shared" si="0"/>
        <v>131</v>
      </c>
    </row>
    <row r="17" spans="1:46" s="147" customFormat="1" ht="12.75">
      <c r="A17" s="77" t="s">
        <v>1017</v>
      </c>
      <c r="B17" s="132">
        <v>20</v>
      </c>
      <c r="C17" s="132"/>
      <c r="D17" s="132"/>
      <c r="E17" s="132">
        <v>27</v>
      </c>
      <c r="F17" s="132"/>
      <c r="G17" s="132"/>
      <c r="H17" s="132">
        <v>47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>
        <v>17</v>
      </c>
      <c r="T17" s="133">
        <v>19</v>
      </c>
      <c r="U17" s="133"/>
      <c r="V17" s="133"/>
      <c r="W17" s="133">
        <v>36</v>
      </c>
      <c r="X17" s="138">
        <v>70.58</v>
      </c>
      <c r="Y17" s="138">
        <v>17</v>
      </c>
      <c r="Z17" s="134"/>
      <c r="AA17" s="134">
        <v>26</v>
      </c>
      <c r="AB17" s="134"/>
      <c r="AC17" s="134"/>
      <c r="AD17" s="133">
        <v>20</v>
      </c>
      <c r="AE17" s="133"/>
      <c r="AF17">
        <f t="shared" si="0"/>
        <v>126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32" s="142" customFormat="1" ht="12.75">
      <c r="A18" s="140" t="s">
        <v>1058</v>
      </c>
      <c r="B18" s="141">
        <v>17</v>
      </c>
      <c r="C18" s="141"/>
      <c r="D18" s="141"/>
      <c r="E18" s="141"/>
      <c r="F18" s="141"/>
      <c r="G18" s="141">
        <v>17</v>
      </c>
      <c r="H18" s="141">
        <v>37</v>
      </c>
      <c r="I18" s="141"/>
      <c r="J18" s="141">
        <v>20</v>
      </c>
      <c r="K18" s="141">
        <v>17</v>
      </c>
      <c r="L18" s="141">
        <v>22</v>
      </c>
      <c r="M18" s="141"/>
      <c r="N18" s="141">
        <v>12</v>
      </c>
      <c r="O18" s="141"/>
      <c r="P18" s="141"/>
      <c r="Q18" s="141">
        <v>44</v>
      </c>
      <c r="R18" s="141">
        <v>8</v>
      </c>
      <c r="S18" s="141">
        <v>8</v>
      </c>
      <c r="T18" s="141">
        <v>10</v>
      </c>
      <c r="U18" s="141"/>
      <c r="V18" s="141">
        <v>5</v>
      </c>
      <c r="W18" s="141">
        <v>18</v>
      </c>
      <c r="X18" s="141">
        <v>65.58</v>
      </c>
      <c r="Y18" s="141">
        <v>9</v>
      </c>
      <c r="Z18" s="141"/>
      <c r="AA18" s="141"/>
      <c r="AB18" s="141">
        <v>12</v>
      </c>
      <c r="AC18" s="141"/>
      <c r="AD18" s="141">
        <v>20</v>
      </c>
      <c r="AE18" s="141"/>
      <c r="AF18" s="142">
        <f t="shared" si="0"/>
        <v>120</v>
      </c>
    </row>
    <row r="19" spans="1:32" s="38" customFormat="1" ht="12.75">
      <c r="A19" s="77" t="s">
        <v>655</v>
      </c>
      <c r="B19" s="132"/>
      <c r="C19" s="132"/>
      <c r="D19" s="132"/>
      <c r="E19" s="132"/>
      <c r="F19" s="132"/>
      <c r="G19" s="132"/>
      <c r="H19" s="132"/>
      <c r="I19" s="133"/>
      <c r="J19" s="133"/>
      <c r="K19" s="133">
        <v>30</v>
      </c>
      <c r="L19" s="133">
        <v>30</v>
      </c>
      <c r="M19" s="133">
        <v>30</v>
      </c>
      <c r="N19" s="133">
        <v>30</v>
      </c>
      <c r="O19" s="133"/>
      <c r="P19" s="133"/>
      <c r="Q19" s="133">
        <v>60</v>
      </c>
      <c r="R19" s="133">
        <v>30</v>
      </c>
      <c r="S19" s="133"/>
      <c r="T19" s="133"/>
      <c r="U19" s="133"/>
      <c r="V19" s="133">
        <v>30</v>
      </c>
      <c r="W19" s="133">
        <v>60</v>
      </c>
      <c r="X19" s="138"/>
      <c r="Y19" s="138"/>
      <c r="Z19" s="134"/>
      <c r="AA19" s="134"/>
      <c r="AB19" s="134"/>
      <c r="AC19" s="134"/>
      <c r="AD19" s="133"/>
      <c r="AE19" s="133"/>
      <c r="AF19">
        <f t="shared" si="0"/>
        <v>120</v>
      </c>
    </row>
    <row r="20" spans="1:32" ht="12.75">
      <c r="A20" s="96" t="s">
        <v>716</v>
      </c>
      <c r="B20" s="149"/>
      <c r="C20" s="149"/>
      <c r="D20" s="149"/>
      <c r="E20" s="149"/>
      <c r="F20" s="149"/>
      <c r="G20" s="149">
        <v>26</v>
      </c>
      <c r="H20" s="150">
        <v>26</v>
      </c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>
        <v>20</v>
      </c>
      <c r="T20" s="149"/>
      <c r="U20" s="149"/>
      <c r="V20" s="149">
        <v>21</v>
      </c>
      <c r="W20" s="149">
        <v>41</v>
      </c>
      <c r="X20" s="149">
        <v>73.54</v>
      </c>
      <c r="Y20" s="150">
        <v>23</v>
      </c>
      <c r="Z20" s="149"/>
      <c r="AA20" s="149"/>
      <c r="AB20" s="149"/>
      <c r="AC20" s="149">
        <v>28</v>
      </c>
      <c r="AD20" s="149"/>
      <c r="AE20" s="149"/>
      <c r="AF20" s="38">
        <f t="shared" si="0"/>
        <v>118</v>
      </c>
    </row>
    <row r="21" spans="1:32" s="154" customFormat="1" ht="12.75">
      <c r="A21" s="152" t="s">
        <v>731</v>
      </c>
      <c r="B21" s="153">
        <v>19</v>
      </c>
      <c r="C21" s="153"/>
      <c r="D21" s="153"/>
      <c r="E21" s="153"/>
      <c r="F21" s="153"/>
      <c r="G21" s="153"/>
      <c r="H21" s="153">
        <v>19</v>
      </c>
      <c r="I21" s="153"/>
      <c r="J21" s="153">
        <v>24</v>
      </c>
      <c r="K21" s="153">
        <v>21</v>
      </c>
      <c r="L21" s="153">
        <v>25</v>
      </c>
      <c r="M21" s="153"/>
      <c r="N21" s="153"/>
      <c r="O21" s="153"/>
      <c r="P21" s="153">
        <v>19</v>
      </c>
      <c r="Q21" s="153">
        <v>49</v>
      </c>
      <c r="R21" s="153">
        <v>5</v>
      </c>
      <c r="S21" s="153"/>
      <c r="T21" s="153"/>
      <c r="U21" s="153">
        <v>11</v>
      </c>
      <c r="V21" s="153"/>
      <c r="W21" s="153">
        <v>31</v>
      </c>
      <c r="X21" s="153"/>
      <c r="Y21" s="153"/>
      <c r="Z21" s="153"/>
      <c r="AA21" s="153"/>
      <c r="AB21" s="153">
        <v>17</v>
      </c>
      <c r="AC21" s="153"/>
      <c r="AD21" s="153"/>
      <c r="AE21" s="153">
        <v>20</v>
      </c>
      <c r="AF21" s="154">
        <f t="shared" si="0"/>
        <v>116</v>
      </c>
    </row>
    <row r="22" spans="1:32" ht="12.75">
      <c r="A22" s="77" t="s">
        <v>663</v>
      </c>
      <c r="B22" s="132"/>
      <c r="C22" s="132">
        <v>28</v>
      </c>
      <c r="D22" s="132"/>
      <c r="E22" s="132"/>
      <c r="F22" s="132"/>
      <c r="G22" s="132"/>
      <c r="H22" s="132">
        <v>28</v>
      </c>
      <c r="I22" s="133">
        <v>27</v>
      </c>
      <c r="J22" s="133"/>
      <c r="K22" s="133"/>
      <c r="L22" s="133"/>
      <c r="M22" s="133"/>
      <c r="N22" s="133"/>
      <c r="O22" s="133"/>
      <c r="P22" s="133"/>
      <c r="Q22" s="133">
        <v>27</v>
      </c>
      <c r="R22" s="133"/>
      <c r="S22" s="133">
        <v>19</v>
      </c>
      <c r="T22" s="133">
        <v>20</v>
      </c>
      <c r="U22" s="133"/>
      <c r="V22" s="133"/>
      <c r="W22" s="133">
        <v>39</v>
      </c>
      <c r="X22" s="138">
        <v>73.28</v>
      </c>
      <c r="Y22" s="138">
        <v>21</v>
      </c>
      <c r="Z22" s="134"/>
      <c r="AA22" s="134"/>
      <c r="AB22" s="134"/>
      <c r="AC22" s="134"/>
      <c r="AD22" s="133"/>
      <c r="AE22" s="133"/>
      <c r="AF22">
        <f t="shared" si="0"/>
        <v>115</v>
      </c>
    </row>
    <row r="23" spans="1:46" s="143" customFormat="1" ht="12.75">
      <c r="A23" s="77" t="s">
        <v>658</v>
      </c>
      <c r="B23" s="132"/>
      <c r="C23" s="132"/>
      <c r="D23" s="132"/>
      <c r="E23" s="132"/>
      <c r="F23" s="132"/>
      <c r="G23" s="132"/>
      <c r="H23" s="132"/>
      <c r="I23" s="133">
        <v>24</v>
      </c>
      <c r="J23" s="133"/>
      <c r="K23" s="133"/>
      <c r="L23" s="133"/>
      <c r="M23" s="133">
        <v>20</v>
      </c>
      <c r="N23" s="133"/>
      <c r="O23" s="133">
        <v>28</v>
      </c>
      <c r="P23" s="133"/>
      <c r="Q23" s="133">
        <v>52</v>
      </c>
      <c r="R23" s="133"/>
      <c r="S23" s="133"/>
      <c r="T23" s="133"/>
      <c r="U23" s="133">
        <v>20</v>
      </c>
      <c r="V23" s="133">
        <v>20</v>
      </c>
      <c r="W23" s="133">
        <v>40</v>
      </c>
      <c r="X23" s="138">
        <v>70.76</v>
      </c>
      <c r="Y23" s="138">
        <v>18</v>
      </c>
      <c r="Z23" s="134"/>
      <c r="AA23" s="134"/>
      <c r="AB23" s="134"/>
      <c r="AC23" s="134"/>
      <c r="AD23" s="133"/>
      <c r="AE23" s="133"/>
      <c r="AF23">
        <f t="shared" si="0"/>
        <v>110</v>
      </c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32" ht="12.75">
      <c r="A24" s="140" t="s">
        <v>1034</v>
      </c>
      <c r="B24" s="151"/>
      <c r="C24" s="151"/>
      <c r="D24" s="151"/>
      <c r="E24" s="151"/>
      <c r="F24" s="151"/>
      <c r="G24" s="151">
        <v>25</v>
      </c>
      <c r="H24" s="141">
        <v>25</v>
      </c>
      <c r="I24" s="151"/>
      <c r="J24" s="151"/>
      <c r="K24" s="151"/>
      <c r="L24" s="151"/>
      <c r="M24" s="151"/>
      <c r="N24" s="151"/>
      <c r="O24" s="151"/>
      <c r="P24" s="151">
        <v>27</v>
      </c>
      <c r="Q24" s="151">
        <v>27</v>
      </c>
      <c r="R24" s="151"/>
      <c r="S24" s="151"/>
      <c r="T24" s="151">
        <v>23</v>
      </c>
      <c r="U24" s="151">
        <v>24</v>
      </c>
      <c r="V24" s="151">
        <v>19</v>
      </c>
      <c r="W24" s="151">
        <v>47</v>
      </c>
      <c r="X24" s="151">
        <v>65.04</v>
      </c>
      <c r="Y24" s="151">
        <v>7</v>
      </c>
      <c r="Z24" s="151"/>
      <c r="AA24" s="151"/>
      <c r="AB24" s="151"/>
      <c r="AC24" s="151"/>
      <c r="AD24" s="151"/>
      <c r="AE24" s="151"/>
      <c r="AF24" s="142">
        <f t="shared" si="0"/>
        <v>106</v>
      </c>
    </row>
    <row r="25" spans="1:46" s="143" customFormat="1" ht="12.75">
      <c r="A25" s="77" t="s">
        <v>618</v>
      </c>
      <c r="B25" s="132"/>
      <c r="C25" s="132"/>
      <c r="D25" s="132"/>
      <c r="E25" s="132"/>
      <c r="F25" s="132"/>
      <c r="G25" s="132"/>
      <c r="H25" s="132"/>
      <c r="I25" s="133"/>
      <c r="J25" s="133"/>
      <c r="K25" s="133">
        <v>27</v>
      </c>
      <c r="L25" s="133">
        <v>28</v>
      </c>
      <c r="M25" s="133"/>
      <c r="N25" s="133">
        <v>26</v>
      </c>
      <c r="O25" s="133"/>
      <c r="P25" s="133"/>
      <c r="Q25" s="133">
        <v>55</v>
      </c>
      <c r="R25" s="133">
        <v>26</v>
      </c>
      <c r="S25" s="133">
        <v>25</v>
      </c>
      <c r="T25" s="133"/>
      <c r="U25" s="133"/>
      <c r="V25" s="133"/>
      <c r="W25" s="133">
        <v>51</v>
      </c>
      <c r="X25" s="138"/>
      <c r="Y25" s="138"/>
      <c r="Z25" s="134"/>
      <c r="AA25" s="134"/>
      <c r="AB25" s="134"/>
      <c r="AC25" s="134"/>
      <c r="AD25" s="133"/>
      <c r="AE25" s="133"/>
      <c r="AF25">
        <f t="shared" si="0"/>
        <v>106</v>
      </c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32" s="38" customFormat="1" ht="12.75">
      <c r="A26" s="96" t="s">
        <v>629</v>
      </c>
      <c r="B26" s="149"/>
      <c r="C26" s="149"/>
      <c r="D26" s="149"/>
      <c r="E26" s="149"/>
      <c r="F26" s="149">
        <v>26</v>
      </c>
      <c r="G26" s="149">
        <v>23</v>
      </c>
      <c r="H26" s="150">
        <v>49</v>
      </c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>
        <v>15</v>
      </c>
      <c r="U26" s="149"/>
      <c r="V26" s="149"/>
      <c r="W26" s="149">
        <v>15</v>
      </c>
      <c r="X26" s="149">
        <v>67.27</v>
      </c>
      <c r="Y26" s="149">
        <v>13</v>
      </c>
      <c r="Z26" s="149"/>
      <c r="AA26" s="149"/>
      <c r="AB26" s="149">
        <v>24</v>
      </c>
      <c r="AC26" s="149"/>
      <c r="AD26" s="149"/>
      <c r="AE26" s="149"/>
      <c r="AF26" s="38">
        <f t="shared" si="0"/>
        <v>101</v>
      </c>
    </row>
    <row r="27" spans="1:32" ht="12.75">
      <c r="A27" s="140" t="s">
        <v>1030</v>
      </c>
      <c r="B27" s="141"/>
      <c r="C27" s="141"/>
      <c r="D27" s="141"/>
      <c r="E27" s="141"/>
      <c r="F27" s="141">
        <v>23</v>
      </c>
      <c r="G27" s="141">
        <v>16</v>
      </c>
      <c r="H27" s="141">
        <v>39</v>
      </c>
      <c r="I27" s="141"/>
      <c r="J27" s="141"/>
      <c r="K27" s="141"/>
      <c r="L27" s="141"/>
      <c r="M27" s="141">
        <v>17</v>
      </c>
      <c r="N27" s="141"/>
      <c r="O27" s="141"/>
      <c r="P27" s="141"/>
      <c r="Q27" s="141">
        <v>17</v>
      </c>
      <c r="R27" s="141">
        <v>9</v>
      </c>
      <c r="S27" s="141">
        <v>7</v>
      </c>
      <c r="T27" s="141"/>
      <c r="U27" s="141"/>
      <c r="V27" s="141">
        <v>8</v>
      </c>
      <c r="W27" s="141">
        <v>29</v>
      </c>
      <c r="X27" s="141">
        <v>51.17</v>
      </c>
      <c r="Y27" s="141">
        <v>5</v>
      </c>
      <c r="Z27" s="141"/>
      <c r="AA27" s="141"/>
      <c r="AB27" s="141">
        <v>9</v>
      </c>
      <c r="AC27" s="141"/>
      <c r="AD27" s="141"/>
      <c r="AE27" s="141">
        <v>20</v>
      </c>
      <c r="AF27" s="142">
        <f t="shared" si="0"/>
        <v>99</v>
      </c>
    </row>
    <row r="28" spans="1:46" s="143" customFormat="1" ht="12.75">
      <c r="A28" s="77" t="s">
        <v>659</v>
      </c>
      <c r="B28" s="132">
        <v>24</v>
      </c>
      <c r="C28" s="132"/>
      <c r="D28" s="132"/>
      <c r="E28" s="132"/>
      <c r="F28" s="132"/>
      <c r="G28" s="132"/>
      <c r="H28" s="132">
        <v>24</v>
      </c>
      <c r="I28" s="133">
        <v>26</v>
      </c>
      <c r="J28" s="133">
        <v>27</v>
      </c>
      <c r="K28" s="133">
        <v>26</v>
      </c>
      <c r="L28" s="133"/>
      <c r="M28" s="133"/>
      <c r="N28" s="133"/>
      <c r="O28" s="133"/>
      <c r="P28" s="133"/>
      <c r="Q28" s="133">
        <v>53</v>
      </c>
      <c r="R28" s="133"/>
      <c r="S28" s="133"/>
      <c r="T28" s="133"/>
      <c r="U28" s="133"/>
      <c r="V28" s="133"/>
      <c r="W28" s="133">
        <v>20</v>
      </c>
      <c r="X28" s="138"/>
      <c r="Y28" s="138"/>
      <c r="Z28" s="134"/>
      <c r="AA28" s="134"/>
      <c r="AB28" s="134"/>
      <c r="AC28" s="134"/>
      <c r="AD28" s="133"/>
      <c r="AE28" s="133">
        <v>20</v>
      </c>
      <c r="AF28">
        <f t="shared" si="0"/>
        <v>97</v>
      </c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32" ht="12.75">
      <c r="A29" s="77" t="s">
        <v>700</v>
      </c>
      <c r="B29" s="132"/>
      <c r="C29" s="132"/>
      <c r="D29" s="132"/>
      <c r="E29" s="132"/>
      <c r="F29" s="132"/>
      <c r="G29" s="132"/>
      <c r="H29" s="132"/>
      <c r="I29" s="133"/>
      <c r="J29" s="133"/>
      <c r="K29" s="133"/>
      <c r="L29" s="133"/>
      <c r="M29" s="133"/>
      <c r="N29" s="133"/>
      <c r="O29" s="133"/>
      <c r="P29" s="133"/>
      <c r="Q29" s="133"/>
      <c r="R29" s="133">
        <v>29</v>
      </c>
      <c r="S29" s="133">
        <v>30</v>
      </c>
      <c r="T29" s="133">
        <v>30</v>
      </c>
      <c r="U29" s="133"/>
      <c r="V29" s="133"/>
      <c r="W29" s="133">
        <v>60</v>
      </c>
      <c r="X29" s="138">
        <v>81.6</v>
      </c>
      <c r="Y29" s="138">
        <v>29</v>
      </c>
      <c r="Z29" s="134"/>
      <c r="AA29" s="134"/>
      <c r="AB29" s="134"/>
      <c r="AC29" s="134"/>
      <c r="AD29" s="133"/>
      <c r="AE29" s="133"/>
      <c r="AF29">
        <f t="shared" si="0"/>
        <v>89</v>
      </c>
    </row>
    <row r="30" spans="1:32" s="38" customFormat="1" ht="12.75">
      <c r="A30" s="96" t="s">
        <v>1023</v>
      </c>
      <c r="B30" s="150"/>
      <c r="C30" s="150"/>
      <c r="D30" s="150"/>
      <c r="E30" s="150">
        <v>26</v>
      </c>
      <c r="F30" s="150"/>
      <c r="G30" s="150"/>
      <c r="H30" s="150">
        <v>26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>
        <v>15</v>
      </c>
      <c r="S30" s="150"/>
      <c r="T30" s="150">
        <v>13</v>
      </c>
      <c r="U30" s="150"/>
      <c r="V30" s="150"/>
      <c r="W30" s="150">
        <v>28</v>
      </c>
      <c r="X30" s="150">
        <v>65</v>
      </c>
      <c r="Y30" s="150">
        <v>6</v>
      </c>
      <c r="Z30" s="150"/>
      <c r="AA30" s="150"/>
      <c r="AB30" s="150">
        <v>27</v>
      </c>
      <c r="AC30" s="150"/>
      <c r="AD30" s="150"/>
      <c r="AE30" s="150"/>
      <c r="AF30" s="38">
        <f t="shared" si="0"/>
        <v>87</v>
      </c>
    </row>
    <row r="31" spans="1:32" ht="12.75">
      <c r="A31" s="77" t="s">
        <v>587</v>
      </c>
      <c r="B31" s="132"/>
      <c r="C31" s="132"/>
      <c r="D31" s="132"/>
      <c r="E31" s="132"/>
      <c r="F31" s="132"/>
      <c r="G31" s="132"/>
      <c r="H31" s="132"/>
      <c r="I31" s="133"/>
      <c r="J31" s="133"/>
      <c r="K31" s="133"/>
      <c r="L31" s="133"/>
      <c r="M31" s="133"/>
      <c r="N31" s="133"/>
      <c r="O31" s="133"/>
      <c r="P31" s="133">
        <v>25</v>
      </c>
      <c r="Q31" s="133">
        <v>25</v>
      </c>
      <c r="R31" s="133">
        <v>20</v>
      </c>
      <c r="S31" s="133">
        <v>21</v>
      </c>
      <c r="T31" s="133"/>
      <c r="U31" s="133"/>
      <c r="V31" s="133"/>
      <c r="W31" s="133">
        <v>41</v>
      </c>
      <c r="X31" s="138">
        <v>72.66</v>
      </c>
      <c r="Y31" s="138">
        <v>20</v>
      </c>
      <c r="Z31" s="134"/>
      <c r="AA31" s="134"/>
      <c r="AB31" s="134"/>
      <c r="AC31" s="134"/>
      <c r="AD31" s="133"/>
      <c r="AE31" s="133"/>
      <c r="AF31">
        <f t="shared" si="0"/>
        <v>86</v>
      </c>
    </row>
    <row r="32" spans="1:32" ht="12.75">
      <c r="A32" s="77" t="s">
        <v>840</v>
      </c>
      <c r="M32" s="129">
        <v>22</v>
      </c>
      <c r="N32" s="129">
        <v>22</v>
      </c>
      <c r="Q32" s="129">
        <v>44</v>
      </c>
      <c r="U32" s="129">
        <v>19</v>
      </c>
      <c r="W32" s="129">
        <v>39</v>
      </c>
      <c r="AE32" s="129">
        <v>20</v>
      </c>
      <c r="AF32">
        <f t="shared" si="0"/>
        <v>83</v>
      </c>
    </row>
    <row r="33" spans="1:32" s="38" customFormat="1" ht="12.75">
      <c r="A33" s="77" t="s">
        <v>981</v>
      </c>
      <c r="B33" s="132"/>
      <c r="C33" s="132"/>
      <c r="D33" s="132"/>
      <c r="E33" s="132"/>
      <c r="F33" s="132"/>
      <c r="G33" s="132"/>
      <c r="H33" s="132"/>
      <c r="I33" s="133"/>
      <c r="J33" s="133"/>
      <c r="K33" s="133"/>
      <c r="L33" s="133"/>
      <c r="M33" s="133"/>
      <c r="N33" s="133">
        <v>27</v>
      </c>
      <c r="O33" s="133"/>
      <c r="P33" s="133"/>
      <c r="Q33" s="133">
        <v>27</v>
      </c>
      <c r="R33" s="133">
        <v>24</v>
      </c>
      <c r="S33" s="133">
        <v>27</v>
      </c>
      <c r="T33" s="133">
        <v>25</v>
      </c>
      <c r="U33" s="133">
        <v>26</v>
      </c>
      <c r="V33" s="133"/>
      <c r="W33" s="133">
        <v>53</v>
      </c>
      <c r="X33" s="138"/>
      <c r="Y33" s="138"/>
      <c r="Z33" s="134"/>
      <c r="AA33" s="134"/>
      <c r="AB33" s="134"/>
      <c r="AC33" s="134"/>
      <c r="AD33" s="133"/>
      <c r="AE33" s="133"/>
      <c r="AF33">
        <f t="shared" si="0"/>
        <v>80</v>
      </c>
    </row>
    <row r="34" spans="1:46" s="142" customFormat="1" ht="12.75">
      <c r="A34" s="77" t="s">
        <v>977</v>
      </c>
      <c r="B34" s="132"/>
      <c r="C34" s="132"/>
      <c r="D34" s="132">
        <v>28</v>
      </c>
      <c r="E34" s="132"/>
      <c r="F34" s="132"/>
      <c r="G34" s="132"/>
      <c r="H34" s="132">
        <v>28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>
        <v>22</v>
      </c>
      <c r="S34" s="133">
        <v>18</v>
      </c>
      <c r="T34" s="133">
        <v>18</v>
      </c>
      <c r="U34" s="133">
        <v>23</v>
      </c>
      <c r="V34" s="133">
        <v>23</v>
      </c>
      <c r="W34" s="133">
        <v>46</v>
      </c>
      <c r="X34" s="138">
        <v>64.99</v>
      </c>
      <c r="Y34" s="138">
        <v>5</v>
      </c>
      <c r="Z34" s="134"/>
      <c r="AA34" s="134"/>
      <c r="AB34" s="134"/>
      <c r="AC34" s="134"/>
      <c r="AD34" s="133"/>
      <c r="AE34" s="133"/>
      <c r="AF34">
        <f t="shared" si="0"/>
        <v>79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143" customFormat="1" ht="12.75">
      <c r="A35" s="140" t="s">
        <v>982</v>
      </c>
      <c r="B35" s="141"/>
      <c r="C35" s="141"/>
      <c r="D35" s="141"/>
      <c r="E35" s="141"/>
      <c r="F35" s="141"/>
      <c r="G35" s="141">
        <v>14</v>
      </c>
      <c r="H35" s="141">
        <v>14</v>
      </c>
      <c r="I35" s="141"/>
      <c r="J35" s="141"/>
      <c r="K35" s="141">
        <v>18</v>
      </c>
      <c r="L35" s="141">
        <v>21</v>
      </c>
      <c r="M35" s="141"/>
      <c r="N35" s="141"/>
      <c r="O35" s="141"/>
      <c r="P35" s="141"/>
      <c r="Q35" s="141">
        <v>39</v>
      </c>
      <c r="R35" s="141"/>
      <c r="S35" s="141"/>
      <c r="T35" s="141"/>
      <c r="U35" s="141"/>
      <c r="V35" s="141">
        <v>7</v>
      </c>
      <c r="W35" s="141">
        <v>7</v>
      </c>
      <c r="X35" s="141">
        <v>63.9</v>
      </c>
      <c r="Y35" s="141">
        <v>5</v>
      </c>
      <c r="Z35" s="141"/>
      <c r="AA35" s="141"/>
      <c r="AB35" s="141">
        <v>11</v>
      </c>
      <c r="AC35" s="141"/>
      <c r="AD35" s="141"/>
      <c r="AE35" s="141"/>
      <c r="AF35" s="142">
        <f aca="true" t="shared" si="1" ref="AF35:AF66">SUM(H35,Q35,W35,Y35,Z35,AA35,AB35,AC35)</f>
        <v>76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32" ht="12.75">
      <c r="A36" s="140" t="s">
        <v>694</v>
      </c>
      <c r="B36" s="141"/>
      <c r="C36" s="141"/>
      <c r="D36" s="141"/>
      <c r="E36" s="141"/>
      <c r="F36" s="141">
        <v>28</v>
      </c>
      <c r="G36" s="141"/>
      <c r="H36" s="141">
        <v>28</v>
      </c>
      <c r="I36" s="141"/>
      <c r="J36" s="141"/>
      <c r="K36" s="141">
        <v>20</v>
      </c>
      <c r="L36" s="141"/>
      <c r="M36" s="141"/>
      <c r="N36" s="141"/>
      <c r="O36" s="141"/>
      <c r="P36" s="141"/>
      <c r="Q36" s="141">
        <v>20</v>
      </c>
      <c r="R36" s="141"/>
      <c r="S36" s="141"/>
      <c r="T36" s="141">
        <v>17</v>
      </c>
      <c r="U36" s="141"/>
      <c r="V36" s="141"/>
      <c r="W36" s="141">
        <v>17</v>
      </c>
      <c r="X36" s="141">
        <v>65.45</v>
      </c>
      <c r="Y36" s="141">
        <v>8</v>
      </c>
      <c r="Z36" s="141"/>
      <c r="AA36" s="141"/>
      <c r="AB36" s="141"/>
      <c r="AC36" s="141"/>
      <c r="AD36" s="141"/>
      <c r="AE36" s="141"/>
      <c r="AF36" s="142">
        <f t="shared" si="1"/>
        <v>73</v>
      </c>
    </row>
    <row r="37" spans="1:32" ht="12.75">
      <c r="A37" s="77" t="s">
        <v>660</v>
      </c>
      <c r="B37" s="132"/>
      <c r="C37" s="132"/>
      <c r="D37" s="132"/>
      <c r="E37" s="132"/>
      <c r="F37" s="132"/>
      <c r="G37" s="132"/>
      <c r="H37" s="132"/>
      <c r="I37" s="133"/>
      <c r="J37" s="133"/>
      <c r="K37" s="133">
        <v>25</v>
      </c>
      <c r="L37" s="133"/>
      <c r="M37" s="133"/>
      <c r="N37" s="133"/>
      <c r="O37" s="133"/>
      <c r="P37" s="133"/>
      <c r="Q37" s="133">
        <v>25</v>
      </c>
      <c r="R37" s="133">
        <v>19</v>
      </c>
      <c r="S37" s="133">
        <v>22</v>
      </c>
      <c r="T37" s="133">
        <v>21</v>
      </c>
      <c r="U37" s="133">
        <v>22</v>
      </c>
      <c r="V37" s="133"/>
      <c r="W37" s="133">
        <v>44</v>
      </c>
      <c r="X37" s="138"/>
      <c r="Y37" s="138"/>
      <c r="Z37" s="134"/>
      <c r="AA37" s="134"/>
      <c r="AB37" s="134"/>
      <c r="AC37" s="134"/>
      <c r="AD37" s="133"/>
      <c r="AE37" s="133"/>
      <c r="AF37">
        <f t="shared" si="1"/>
        <v>69</v>
      </c>
    </row>
    <row r="38" spans="1:46" s="147" customFormat="1" ht="12.75">
      <c r="A38" s="77" t="s">
        <v>584</v>
      </c>
      <c r="B38" s="128"/>
      <c r="C38" s="128"/>
      <c r="D38" s="128"/>
      <c r="E38" s="128"/>
      <c r="F38" s="128"/>
      <c r="G38" s="128"/>
      <c r="H38" s="128">
        <v>20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>
        <v>20</v>
      </c>
      <c r="X38" s="139">
        <v>78.61</v>
      </c>
      <c r="Y38" s="139">
        <v>28</v>
      </c>
      <c r="Z38" s="131"/>
      <c r="AA38" s="131"/>
      <c r="AB38" s="131"/>
      <c r="AC38" s="131"/>
      <c r="AD38" s="129">
        <v>20</v>
      </c>
      <c r="AE38" s="129">
        <v>20</v>
      </c>
      <c r="AF38">
        <f t="shared" si="1"/>
        <v>68</v>
      </c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142" customFormat="1" ht="12.75">
      <c r="A39" s="77" t="s">
        <v>597</v>
      </c>
      <c r="B39" s="132"/>
      <c r="C39" s="132"/>
      <c r="D39" s="132"/>
      <c r="E39" s="132"/>
      <c r="F39" s="132"/>
      <c r="G39" s="132"/>
      <c r="H39" s="132"/>
      <c r="I39" s="133"/>
      <c r="J39" s="133">
        <v>23</v>
      </c>
      <c r="K39" s="133">
        <v>19</v>
      </c>
      <c r="L39" s="133">
        <v>23</v>
      </c>
      <c r="M39" s="133"/>
      <c r="N39" s="133">
        <v>14</v>
      </c>
      <c r="O39" s="133"/>
      <c r="P39" s="133"/>
      <c r="Q39" s="133">
        <v>46</v>
      </c>
      <c r="R39" s="133">
        <v>8</v>
      </c>
      <c r="S39" s="133">
        <v>5</v>
      </c>
      <c r="T39" s="133">
        <v>9</v>
      </c>
      <c r="U39" s="133">
        <v>10</v>
      </c>
      <c r="V39" s="133">
        <v>5</v>
      </c>
      <c r="W39" s="133">
        <v>19</v>
      </c>
      <c r="X39" s="138"/>
      <c r="Y39" s="138"/>
      <c r="Z39" s="134"/>
      <c r="AA39" s="134"/>
      <c r="AB39" s="134"/>
      <c r="AC39" s="134"/>
      <c r="AD39" s="133"/>
      <c r="AE39" s="133"/>
      <c r="AF39">
        <f t="shared" si="1"/>
        <v>65</v>
      </c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32" ht="12.75">
      <c r="A40" s="77" t="s">
        <v>1046</v>
      </c>
      <c r="P40" s="129">
        <v>26</v>
      </c>
      <c r="Q40" s="129">
        <v>26</v>
      </c>
      <c r="X40" s="139">
        <v>66.11</v>
      </c>
      <c r="Y40" s="139">
        <v>10</v>
      </c>
      <c r="AC40" s="131">
        <v>27</v>
      </c>
      <c r="AF40">
        <f t="shared" si="1"/>
        <v>63</v>
      </c>
    </row>
    <row r="41" spans="1:32" ht="12.75">
      <c r="A41" s="140" t="s">
        <v>815</v>
      </c>
      <c r="B41" s="141"/>
      <c r="C41" s="141"/>
      <c r="D41" s="141"/>
      <c r="E41" s="141"/>
      <c r="F41" s="141">
        <v>22</v>
      </c>
      <c r="G41" s="141"/>
      <c r="H41" s="141">
        <v>22</v>
      </c>
      <c r="I41" s="141"/>
      <c r="J41" s="141"/>
      <c r="K41" s="141"/>
      <c r="L41" s="141"/>
      <c r="M41" s="141"/>
      <c r="N41" s="141">
        <v>11</v>
      </c>
      <c r="O41" s="141"/>
      <c r="P41" s="141"/>
      <c r="Q41" s="141">
        <v>11</v>
      </c>
      <c r="R41" s="141"/>
      <c r="S41" s="141">
        <v>5</v>
      </c>
      <c r="T41" s="141"/>
      <c r="U41" s="141">
        <v>8</v>
      </c>
      <c r="V41" s="141"/>
      <c r="W41" s="141">
        <v>25</v>
      </c>
      <c r="X41" s="141">
        <v>48.47</v>
      </c>
      <c r="Y41" s="141">
        <v>5</v>
      </c>
      <c r="Z41" s="141"/>
      <c r="AA41" s="141"/>
      <c r="AB41" s="141"/>
      <c r="AC41" s="141"/>
      <c r="AD41" s="141"/>
      <c r="AE41" s="141">
        <v>20</v>
      </c>
      <c r="AF41" s="142">
        <f t="shared" si="1"/>
        <v>63</v>
      </c>
    </row>
    <row r="42" spans="1:32" ht="12.75">
      <c r="A42" s="77" t="s">
        <v>675</v>
      </c>
      <c r="B42" s="132"/>
      <c r="C42" s="132"/>
      <c r="D42" s="132"/>
      <c r="E42" s="132"/>
      <c r="F42" s="132"/>
      <c r="G42" s="132">
        <v>18</v>
      </c>
      <c r="H42" s="132">
        <v>18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>
        <v>17</v>
      </c>
      <c r="S42" s="133"/>
      <c r="T42" s="133"/>
      <c r="U42" s="133"/>
      <c r="V42" s="133">
        <v>12</v>
      </c>
      <c r="W42" s="133">
        <v>37</v>
      </c>
      <c r="X42" s="138">
        <v>59.96</v>
      </c>
      <c r="Y42" s="138">
        <v>5</v>
      </c>
      <c r="Z42" s="134"/>
      <c r="AA42" s="134"/>
      <c r="AB42" s="134"/>
      <c r="AC42" s="134"/>
      <c r="AD42" s="133"/>
      <c r="AE42" s="133">
        <v>20</v>
      </c>
      <c r="AF42">
        <f t="shared" si="1"/>
        <v>60</v>
      </c>
    </row>
    <row r="43" spans="1:32" ht="12.75">
      <c r="A43" s="77" t="s">
        <v>1043</v>
      </c>
      <c r="G43" s="128">
        <v>30</v>
      </c>
      <c r="H43" s="128">
        <v>30</v>
      </c>
      <c r="AB43" s="131">
        <v>30</v>
      </c>
      <c r="AF43">
        <f t="shared" si="1"/>
        <v>60</v>
      </c>
    </row>
    <row r="44" spans="1:32" s="38" customFormat="1" ht="12.75">
      <c r="A44" s="77" t="s">
        <v>696</v>
      </c>
      <c r="B44" s="132"/>
      <c r="C44" s="132"/>
      <c r="D44" s="132"/>
      <c r="E44" s="132"/>
      <c r="F44" s="132"/>
      <c r="G44" s="132"/>
      <c r="H44" s="132"/>
      <c r="I44" s="133"/>
      <c r="J44" s="133">
        <v>26</v>
      </c>
      <c r="K44" s="133">
        <v>22</v>
      </c>
      <c r="L44" s="133">
        <v>27</v>
      </c>
      <c r="M44" s="133"/>
      <c r="N44" s="133"/>
      <c r="O44" s="133"/>
      <c r="P44" s="133"/>
      <c r="Q44" s="133">
        <v>53</v>
      </c>
      <c r="R44" s="133"/>
      <c r="S44" s="133"/>
      <c r="T44" s="133"/>
      <c r="U44" s="133"/>
      <c r="V44" s="133"/>
      <c r="W44" s="133"/>
      <c r="X44" s="138">
        <v>64.21</v>
      </c>
      <c r="Y44" s="138">
        <v>5</v>
      </c>
      <c r="Z44" s="134"/>
      <c r="AA44" s="134"/>
      <c r="AB44" s="134"/>
      <c r="AC44" s="134"/>
      <c r="AD44" s="133"/>
      <c r="AE44" s="133"/>
      <c r="AF44">
        <f t="shared" si="1"/>
        <v>58</v>
      </c>
    </row>
    <row r="45" spans="1:32" s="38" customFormat="1" ht="12.75">
      <c r="A45" s="77" t="s">
        <v>589</v>
      </c>
      <c r="B45" s="132"/>
      <c r="C45" s="132"/>
      <c r="D45" s="132"/>
      <c r="E45" s="132"/>
      <c r="F45" s="132"/>
      <c r="G45" s="132"/>
      <c r="H45" s="132">
        <v>20</v>
      </c>
      <c r="I45" s="133"/>
      <c r="J45" s="133"/>
      <c r="K45" s="133"/>
      <c r="L45" s="133"/>
      <c r="M45" s="133"/>
      <c r="N45" s="133"/>
      <c r="O45" s="133"/>
      <c r="P45" s="133"/>
      <c r="Q45" s="133"/>
      <c r="R45" s="133">
        <v>11</v>
      </c>
      <c r="S45" s="133"/>
      <c r="T45" s="133"/>
      <c r="U45" s="133">
        <v>13</v>
      </c>
      <c r="V45" s="133">
        <v>10</v>
      </c>
      <c r="W45" s="133">
        <v>33</v>
      </c>
      <c r="X45" s="138">
        <v>63.31</v>
      </c>
      <c r="Y45" s="138">
        <v>5</v>
      </c>
      <c r="Z45" s="134"/>
      <c r="AA45" s="134"/>
      <c r="AB45" s="134"/>
      <c r="AC45" s="134"/>
      <c r="AD45" s="133">
        <v>20</v>
      </c>
      <c r="AE45" s="133">
        <v>20</v>
      </c>
      <c r="AF45">
        <f t="shared" si="1"/>
        <v>58</v>
      </c>
    </row>
    <row r="46" spans="1:32" ht="12.75">
      <c r="A46" s="96" t="s">
        <v>1031</v>
      </c>
      <c r="B46" s="150"/>
      <c r="C46" s="150"/>
      <c r="D46" s="150"/>
      <c r="E46" s="150">
        <v>23</v>
      </c>
      <c r="F46" s="150"/>
      <c r="G46" s="150"/>
      <c r="H46" s="150">
        <v>23</v>
      </c>
      <c r="I46" s="150"/>
      <c r="J46" s="150"/>
      <c r="K46" s="150"/>
      <c r="L46" s="150"/>
      <c r="M46" s="150"/>
      <c r="N46" s="150"/>
      <c r="O46" s="150"/>
      <c r="P46" s="150"/>
      <c r="Q46" s="150"/>
      <c r="R46" s="150">
        <v>7</v>
      </c>
      <c r="S46" s="150"/>
      <c r="T46" s="150">
        <v>8</v>
      </c>
      <c r="U46" s="150">
        <v>12</v>
      </c>
      <c r="V46" s="150">
        <v>6</v>
      </c>
      <c r="W46" s="150">
        <v>20</v>
      </c>
      <c r="X46" s="150"/>
      <c r="Y46" s="150"/>
      <c r="Z46" s="150"/>
      <c r="AA46" s="150"/>
      <c r="AB46" s="150">
        <v>15</v>
      </c>
      <c r="AC46" s="150"/>
      <c r="AD46" s="150"/>
      <c r="AE46" s="150"/>
      <c r="AF46" s="38">
        <f t="shared" si="1"/>
        <v>58</v>
      </c>
    </row>
    <row r="47" spans="1:32" ht="12.75">
      <c r="A47" s="96" t="s">
        <v>1056</v>
      </c>
      <c r="B47" s="150"/>
      <c r="C47" s="150"/>
      <c r="D47" s="150"/>
      <c r="E47" s="150">
        <v>24</v>
      </c>
      <c r="F47" s="150"/>
      <c r="G47" s="150"/>
      <c r="H47" s="150">
        <v>24</v>
      </c>
      <c r="I47" s="150"/>
      <c r="J47" s="150"/>
      <c r="K47" s="150"/>
      <c r="L47" s="150"/>
      <c r="M47" s="150"/>
      <c r="N47" s="150"/>
      <c r="O47" s="150"/>
      <c r="P47" s="150"/>
      <c r="Q47" s="150"/>
      <c r="R47" s="150">
        <v>6</v>
      </c>
      <c r="S47" s="150">
        <v>5</v>
      </c>
      <c r="T47" s="150"/>
      <c r="U47" s="150"/>
      <c r="V47" s="150"/>
      <c r="W47" s="150">
        <v>11</v>
      </c>
      <c r="X47" s="150"/>
      <c r="Y47" s="150"/>
      <c r="Z47" s="150"/>
      <c r="AA47" s="150"/>
      <c r="AB47" s="150">
        <v>22</v>
      </c>
      <c r="AC47" s="150"/>
      <c r="AD47" s="150"/>
      <c r="AE47" s="150"/>
      <c r="AF47" s="38">
        <f t="shared" si="1"/>
        <v>57</v>
      </c>
    </row>
    <row r="48" spans="1:32" ht="12.75">
      <c r="A48" s="77" t="s">
        <v>1048</v>
      </c>
      <c r="M48" s="129">
        <v>26</v>
      </c>
      <c r="N48" s="129">
        <v>28</v>
      </c>
      <c r="O48" s="129">
        <v>29</v>
      </c>
      <c r="P48" s="129">
        <v>28</v>
      </c>
      <c r="Q48" s="129">
        <v>57</v>
      </c>
      <c r="AF48">
        <f t="shared" si="1"/>
        <v>57</v>
      </c>
    </row>
    <row r="49" spans="1:32" ht="12.75">
      <c r="A49" s="77" t="s">
        <v>583</v>
      </c>
      <c r="H49" s="132"/>
      <c r="P49" s="129">
        <v>22</v>
      </c>
      <c r="Q49" s="129">
        <v>22</v>
      </c>
      <c r="S49" s="129">
        <v>16</v>
      </c>
      <c r="V49" s="129">
        <v>18</v>
      </c>
      <c r="W49" s="129">
        <v>34</v>
      </c>
      <c r="Y49" s="138"/>
      <c r="AF49">
        <f t="shared" si="1"/>
        <v>56</v>
      </c>
    </row>
    <row r="50" spans="1:46" s="143" customFormat="1" ht="12.75">
      <c r="A50" s="77" t="s">
        <v>1053</v>
      </c>
      <c r="B50" s="128"/>
      <c r="C50" s="128"/>
      <c r="D50" s="128"/>
      <c r="E50" s="128"/>
      <c r="F50" s="128"/>
      <c r="G50" s="128"/>
      <c r="H50" s="128"/>
      <c r="I50" s="129"/>
      <c r="J50" s="129"/>
      <c r="K50" s="129"/>
      <c r="L50" s="129"/>
      <c r="M50" s="129"/>
      <c r="N50" s="129">
        <v>24</v>
      </c>
      <c r="O50" s="129"/>
      <c r="P50" s="129"/>
      <c r="Q50" s="129">
        <v>24</v>
      </c>
      <c r="R50" s="129"/>
      <c r="S50" s="129"/>
      <c r="T50" s="129"/>
      <c r="U50" s="129"/>
      <c r="V50" s="129"/>
      <c r="W50" s="129"/>
      <c r="X50" s="139"/>
      <c r="Y50" s="139"/>
      <c r="Z50" s="131"/>
      <c r="AA50" s="131">
        <v>29</v>
      </c>
      <c r="AB50" s="131"/>
      <c r="AC50" s="131"/>
      <c r="AD50" s="129"/>
      <c r="AE50" s="129"/>
      <c r="AF50">
        <f t="shared" si="1"/>
        <v>53</v>
      </c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32" ht="12.75">
      <c r="A51" s="77" t="s">
        <v>1037</v>
      </c>
      <c r="G51" s="128">
        <v>22</v>
      </c>
      <c r="H51" s="128">
        <v>22</v>
      </c>
      <c r="X51" s="139">
        <v>56.62</v>
      </c>
      <c r="Y51" s="139">
        <v>5</v>
      </c>
      <c r="AB51" s="131">
        <v>21</v>
      </c>
      <c r="AF51">
        <f t="shared" si="1"/>
        <v>48</v>
      </c>
    </row>
    <row r="52" spans="1:32" ht="12.75">
      <c r="A52" s="96" t="s">
        <v>978</v>
      </c>
      <c r="B52" s="149"/>
      <c r="C52" s="149"/>
      <c r="D52" s="149"/>
      <c r="E52" s="149"/>
      <c r="F52" s="149"/>
      <c r="G52" s="149"/>
      <c r="H52" s="150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>
        <v>6</v>
      </c>
      <c r="T52" s="149"/>
      <c r="U52" s="149"/>
      <c r="V52" s="149"/>
      <c r="W52" s="149">
        <v>26</v>
      </c>
      <c r="X52" s="149"/>
      <c r="Y52" s="150"/>
      <c r="Z52" s="149"/>
      <c r="AA52" s="149"/>
      <c r="AB52" s="149">
        <v>18</v>
      </c>
      <c r="AC52" s="149"/>
      <c r="AD52" s="149"/>
      <c r="AE52" s="149">
        <v>20</v>
      </c>
      <c r="AF52" s="38">
        <f t="shared" si="1"/>
        <v>44</v>
      </c>
    </row>
    <row r="53" spans="1:32" s="38" customFormat="1" ht="12.75">
      <c r="A53" s="77" t="s">
        <v>846</v>
      </c>
      <c r="B53" s="128"/>
      <c r="C53" s="128"/>
      <c r="D53" s="128"/>
      <c r="E53" s="128"/>
      <c r="F53" s="128"/>
      <c r="G53" s="128">
        <v>24</v>
      </c>
      <c r="H53" s="128">
        <v>24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>
        <v>20</v>
      </c>
      <c r="X53" s="139"/>
      <c r="Y53" s="139"/>
      <c r="Z53" s="131"/>
      <c r="AA53" s="131"/>
      <c r="AB53" s="131"/>
      <c r="AC53" s="131"/>
      <c r="AD53" s="129">
        <v>20</v>
      </c>
      <c r="AE53" s="129">
        <v>20</v>
      </c>
      <c r="AF53">
        <f t="shared" si="1"/>
        <v>44</v>
      </c>
    </row>
    <row r="54" spans="1:32" ht="12.75">
      <c r="A54" s="77" t="s">
        <v>718</v>
      </c>
      <c r="D54" s="128">
        <v>24</v>
      </c>
      <c r="G54" s="128">
        <v>15</v>
      </c>
      <c r="H54" s="128">
        <v>29</v>
      </c>
      <c r="AB54" s="131">
        <v>14</v>
      </c>
      <c r="AF54">
        <f t="shared" si="1"/>
        <v>43</v>
      </c>
    </row>
    <row r="55" spans="1:32" ht="12.75">
      <c r="A55" s="77" t="s">
        <v>706</v>
      </c>
      <c r="B55" s="132"/>
      <c r="C55" s="132"/>
      <c r="D55" s="132"/>
      <c r="E55" s="132"/>
      <c r="F55" s="132"/>
      <c r="G55" s="132"/>
      <c r="H55" s="132"/>
      <c r="I55" s="133"/>
      <c r="J55" s="133"/>
      <c r="K55" s="133"/>
      <c r="L55" s="133"/>
      <c r="M55" s="133"/>
      <c r="N55" s="133">
        <v>16</v>
      </c>
      <c r="O55" s="133"/>
      <c r="P55" s="133"/>
      <c r="Q55" s="133">
        <v>16</v>
      </c>
      <c r="R55" s="133">
        <v>10</v>
      </c>
      <c r="S55" s="133"/>
      <c r="T55" s="133"/>
      <c r="U55" s="133">
        <v>16</v>
      </c>
      <c r="V55" s="133"/>
      <c r="W55" s="133">
        <v>26</v>
      </c>
      <c r="X55" s="138"/>
      <c r="Y55" s="138"/>
      <c r="Z55" s="134"/>
      <c r="AA55" s="134"/>
      <c r="AB55" s="134"/>
      <c r="AC55" s="134"/>
      <c r="AD55" s="133"/>
      <c r="AE55" s="133"/>
      <c r="AF55">
        <f t="shared" si="1"/>
        <v>42</v>
      </c>
    </row>
    <row r="56" spans="1:32" ht="12.75">
      <c r="A56" s="77" t="s">
        <v>664</v>
      </c>
      <c r="H56" s="128">
        <v>20</v>
      </c>
      <c r="W56" s="129">
        <v>20</v>
      </c>
      <c r="AD56" s="129">
        <v>20</v>
      </c>
      <c r="AE56" s="129">
        <v>20</v>
      </c>
      <c r="AF56">
        <f t="shared" si="1"/>
        <v>40</v>
      </c>
    </row>
    <row r="57" spans="1:32" ht="12.75">
      <c r="A57" s="77" t="s">
        <v>625</v>
      </c>
      <c r="D57" s="128">
        <v>25</v>
      </c>
      <c r="H57" s="128">
        <v>25</v>
      </c>
      <c r="U57" s="129">
        <v>9</v>
      </c>
      <c r="W57" s="129">
        <v>9</v>
      </c>
      <c r="X57" s="139">
        <v>53.43</v>
      </c>
      <c r="Y57" s="139">
        <v>5</v>
      </c>
      <c r="AF57">
        <f t="shared" si="1"/>
        <v>39</v>
      </c>
    </row>
    <row r="58" spans="1:32" ht="12.75">
      <c r="A58" s="77" t="s">
        <v>1038</v>
      </c>
      <c r="N58" s="129">
        <v>17</v>
      </c>
      <c r="Q58" s="129">
        <v>17</v>
      </c>
      <c r="V58" s="129">
        <v>15</v>
      </c>
      <c r="W58" s="129">
        <v>15</v>
      </c>
      <c r="AF58">
        <f t="shared" si="1"/>
        <v>32</v>
      </c>
    </row>
    <row r="59" spans="1:32" ht="12.75">
      <c r="A59" s="77" t="s">
        <v>596</v>
      </c>
      <c r="B59" s="132"/>
      <c r="C59" s="132"/>
      <c r="D59" s="132"/>
      <c r="E59" s="132"/>
      <c r="F59" s="132"/>
      <c r="G59" s="132"/>
      <c r="H59" s="132"/>
      <c r="I59" s="133"/>
      <c r="J59" s="133"/>
      <c r="K59" s="133"/>
      <c r="L59" s="133"/>
      <c r="M59" s="133"/>
      <c r="N59" s="133"/>
      <c r="O59" s="133"/>
      <c r="P59" s="133"/>
      <c r="Q59" s="133"/>
      <c r="R59" s="133">
        <v>14</v>
      </c>
      <c r="S59" s="133">
        <v>9</v>
      </c>
      <c r="T59" s="133">
        <v>14</v>
      </c>
      <c r="U59" s="133">
        <v>15</v>
      </c>
      <c r="V59" s="133">
        <v>13</v>
      </c>
      <c r="W59" s="133">
        <v>29</v>
      </c>
      <c r="X59" s="138"/>
      <c r="Y59" s="138"/>
      <c r="Z59" s="134"/>
      <c r="AA59" s="134"/>
      <c r="AB59" s="134"/>
      <c r="AC59" s="134"/>
      <c r="AD59" s="133"/>
      <c r="AE59" s="133"/>
      <c r="AF59">
        <f t="shared" si="1"/>
        <v>29</v>
      </c>
    </row>
    <row r="60" spans="1:32" ht="12.75">
      <c r="A60" s="77" t="s">
        <v>604</v>
      </c>
      <c r="M60" s="129">
        <v>28</v>
      </c>
      <c r="Q60" s="129">
        <v>28</v>
      </c>
      <c r="AF60">
        <f t="shared" si="1"/>
        <v>28</v>
      </c>
    </row>
    <row r="61" spans="1:32" ht="12.75">
      <c r="A61" s="77" t="s">
        <v>668</v>
      </c>
      <c r="B61" s="132"/>
      <c r="C61" s="132"/>
      <c r="D61" s="132"/>
      <c r="E61" s="132"/>
      <c r="F61" s="132"/>
      <c r="G61" s="132"/>
      <c r="H61" s="132"/>
      <c r="I61" s="133"/>
      <c r="J61" s="133"/>
      <c r="K61" s="133"/>
      <c r="L61" s="133"/>
      <c r="M61" s="133"/>
      <c r="N61" s="133"/>
      <c r="O61" s="133"/>
      <c r="P61" s="133"/>
      <c r="Q61" s="133"/>
      <c r="R61" s="133">
        <v>12</v>
      </c>
      <c r="S61" s="133">
        <v>14</v>
      </c>
      <c r="T61" s="133"/>
      <c r="U61" s="133"/>
      <c r="V61" s="133"/>
      <c r="W61" s="133">
        <v>26</v>
      </c>
      <c r="X61" s="138"/>
      <c r="Y61" s="138"/>
      <c r="Z61" s="134"/>
      <c r="AA61" s="134"/>
      <c r="AB61" s="134"/>
      <c r="AC61" s="134"/>
      <c r="AD61" s="133"/>
      <c r="AE61" s="133"/>
      <c r="AF61">
        <f t="shared" si="1"/>
        <v>26</v>
      </c>
    </row>
    <row r="62" spans="1:32" ht="12.75">
      <c r="A62" s="77" t="s">
        <v>729</v>
      </c>
      <c r="AB62" s="131">
        <v>26</v>
      </c>
      <c r="AF62">
        <f t="shared" si="1"/>
        <v>26</v>
      </c>
    </row>
    <row r="63" spans="1:32" ht="12.75">
      <c r="A63" s="77" t="s">
        <v>667</v>
      </c>
      <c r="B63" s="132"/>
      <c r="C63" s="132"/>
      <c r="D63" s="132"/>
      <c r="E63" s="132"/>
      <c r="F63" s="132"/>
      <c r="G63" s="132"/>
      <c r="H63" s="132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8">
        <v>73.74</v>
      </c>
      <c r="Y63" s="138">
        <v>25</v>
      </c>
      <c r="Z63" s="134"/>
      <c r="AA63" s="134"/>
      <c r="AB63" s="134"/>
      <c r="AC63" s="134"/>
      <c r="AD63" s="133"/>
      <c r="AE63" s="133"/>
      <c r="AF63">
        <f t="shared" si="1"/>
        <v>25</v>
      </c>
    </row>
    <row r="64" spans="1:46" s="143" customFormat="1" ht="12.75">
      <c r="A64" s="96" t="s">
        <v>1059</v>
      </c>
      <c r="B64" s="149"/>
      <c r="C64" s="149"/>
      <c r="D64" s="149"/>
      <c r="E64" s="149"/>
      <c r="F64" s="149"/>
      <c r="G64" s="149">
        <v>12</v>
      </c>
      <c r="H64" s="150">
        <v>12</v>
      </c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>
        <v>6</v>
      </c>
      <c r="U64" s="149">
        <v>7</v>
      </c>
      <c r="V64" s="149"/>
      <c r="W64" s="149">
        <v>13</v>
      </c>
      <c r="X64" s="149"/>
      <c r="Y64" s="149"/>
      <c r="Z64" s="149"/>
      <c r="AA64" s="149"/>
      <c r="AB64" s="149"/>
      <c r="AC64" s="149"/>
      <c r="AD64" s="149"/>
      <c r="AE64" s="149"/>
      <c r="AF64" s="38">
        <f t="shared" si="1"/>
        <v>25</v>
      </c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</row>
    <row r="65" spans="1:32" ht="12.75">
      <c r="A65" s="77" t="s">
        <v>990</v>
      </c>
      <c r="H65" s="132"/>
      <c r="N65" s="129">
        <v>19</v>
      </c>
      <c r="Q65" s="129">
        <v>19</v>
      </c>
      <c r="X65" s="139">
        <v>61.74</v>
      </c>
      <c r="Y65" s="138">
        <v>5</v>
      </c>
      <c r="AF65">
        <f t="shared" si="1"/>
        <v>24</v>
      </c>
    </row>
    <row r="66" spans="1:32" ht="12.75">
      <c r="A66" s="77" t="s">
        <v>622</v>
      </c>
      <c r="B66" s="132"/>
      <c r="C66" s="132"/>
      <c r="D66" s="132"/>
      <c r="E66" s="132"/>
      <c r="F66" s="132"/>
      <c r="G66" s="132"/>
      <c r="H66" s="132"/>
      <c r="I66" s="133"/>
      <c r="J66" s="133"/>
      <c r="K66" s="133"/>
      <c r="L66" s="133"/>
      <c r="M66" s="133"/>
      <c r="N66" s="133">
        <v>18</v>
      </c>
      <c r="O66" s="133"/>
      <c r="P66" s="133"/>
      <c r="Q66" s="133">
        <v>18</v>
      </c>
      <c r="R66" s="133"/>
      <c r="S66" s="133"/>
      <c r="T66" s="133"/>
      <c r="U66" s="133"/>
      <c r="V66" s="133"/>
      <c r="W66" s="133"/>
      <c r="X66" s="138">
        <v>64.03</v>
      </c>
      <c r="Y66" s="138">
        <v>5</v>
      </c>
      <c r="Z66" s="134"/>
      <c r="AA66" s="134"/>
      <c r="AB66" s="134"/>
      <c r="AC66" s="134"/>
      <c r="AD66" s="133"/>
      <c r="AE66" s="133"/>
      <c r="AF66">
        <f t="shared" si="1"/>
        <v>23</v>
      </c>
    </row>
    <row r="67" spans="1:32" ht="12.75">
      <c r="A67" s="77" t="s">
        <v>1047</v>
      </c>
      <c r="M67" s="129">
        <v>23</v>
      </c>
      <c r="Q67" s="129">
        <v>23</v>
      </c>
      <c r="AF67">
        <f aca="true" t="shared" si="2" ref="AF67:AF87">SUM(H67,Q67,W67,Y67,Z67,AA67,AB67,AC67)</f>
        <v>23</v>
      </c>
    </row>
    <row r="68" spans="1:32" ht="12.75">
      <c r="A68" s="77" t="s">
        <v>1044</v>
      </c>
      <c r="AB68" s="131">
        <v>23</v>
      </c>
      <c r="AF68">
        <f t="shared" si="2"/>
        <v>23</v>
      </c>
    </row>
    <row r="69" spans="1:32" ht="12.75">
      <c r="A69" s="77" t="s">
        <v>621</v>
      </c>
      <c r="B69" s="132"/>
      <c r="C69" s="132"/>
      <c r="D69" s="132"/>
      <c r="E69" s="132"/>
      <c r="F69" s="132"/>
      <c r="G69" s="132"/>
      <c r="H69" s="132"/>
      <c r="I69" s="133"/>
      <c r="J69" s="133"/>
      <c r="K69" s="133"/>
      <c r="L69" s="133"/>
      <c r="M69" s="133"/>
      <c r="N69" s="133">
        <v>13</v>
      </c>
      <c r="O69" s="133"/>
      <c r="P69" s="133"/>
      <c r="Q69" s="133">
        <v>13</v>
      </c>
      <c r="R69" s="133"/>
      <c r="S69" s="133"/>
      <c r="T69" s="133"/>
      <c r="U69" s="133"/>
      <c r="V69" s="133"/>
      <c r="W69" s="133"/>
      <c r="X69" s="138">
        <v>58.42</v>
      </c>
      <c r="Y69" s="138">
        <v>5</v>
      </c>
      <c r="Z69" s="134"/>
      <c r="AA69" s="134"/>
      <c r="AB69" s="134"/>
      <c r="AC69" s="134"/>
      <c r="AD69" s="133"/>
      <c r="AE69" s="133"/>
      <c r="AF69">
        <f t="shared" si="2"/>
        <v>18</v>
      </c>
    </row>
    <row r="70" spans="1:32" ht="12.75">
      <c r="A70" s="77" t="s">
        <v>737</v>
      </c>
      <c r="B70" s="132"/>
      <c r="C70" s="132"/>
      <c r="D70" s="132"/>
      <c r="E70" s="132"/>
      <c r="F70" s="132"/>
      <c r="G70" s="132"/>
      <c r="H70" s="132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8">
        <v>68.13</v>
      </c>
      <c r="Y70" s="138">
        <v>14</v>
      </c>
      <c r="Z70" s="134"/>
      <c r="AA70" s="134"/>
      <c r="AB70" s="134"/>
      <c r="AC70" s="134"/>
      <c r="AD70" s="133"/>
      <c r="AE70" s="133"/>
      <c r="AF70">
        <f t="shared" si="2"/>
        <v>14</v>
      </c>
    </row>
    <row r="71" spans="1:32" ht="12.75">
      <c r="A71" s="77" t="s">
        <v>623</v>
      </c>
      <c r="V71" s="129">
        <v>14</v>
      </c>
      <c r="W71" s="129">
        <v>14</v>
      </c>
      <c r="AF71">
        <f t="shared" si="2"/>
        <v>14</v>
      </c>
    </row>
    <row r="72" spans="1:32" ht="12.75">
      <c r="A72" s="77" t="s">
        <v>671</v>
      </c>
      <c r="AB72" s="131">
        <v>13</v>
      </c>
      <c r="AF72">
        <f t="shared" si="2"/>
        <v>13</v>
      </c>
    </row>
    <row r="73" spans="1:32" s="38" customFormat="1" ht="12.75">
      <c r="A73" s="77" t="s">
        <v>1067</v>
      </c>
      <c r="B73" s="128"/>
      <c r="C73" s="128"/>
      <c r="D73" s="128"/>
      <c r="E73" s="128"/>
      <c r="F73" s="128"/>
      <c r="G73" s="128"/>
      <c r="H73" s="128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39">
        <v>66.5</v>
      </c>
      <c r="Y73" s="139">
        <v>12</v>
      </c>
      <c r="Z73" s="131"/>
      <c r="AA73" s="131"/>
      <c r="AB73" s="131"/>
      <c r="AC73" s="131"/>
      <c r="AD73" s="129"/>
      <c r="AE73" s="129"/>
      <c r="AF73">
        <f t="shared" si="2"/>
        <v>12</v>
      </c>
    </row>
    <row r="74" spans="1:32" ht="12.75">
      <c r="A74" s="77" t="s">
        <v>1052</v>
      </c>
      <c r="X74" s="139">
        <v>66.21</v>
      </c>
      <c r="Y74" s="139">
        <v>11</v>
      </c>
      <c r="AF74">
        <f t="shared" si="2"/>
        <v>11</v>
      </c>
    </row>
    <row r="75" spans="1:32" ht="12.75">
      <c r="A75" s="77" t="s">
        <v>791</v>
      </c>
      <c r="H75" s="132"/>
      <c r="T75" s="129">
        <v>11</v>
      </c>
      <c r="W75" s="129">
        <v>11</v>
      </c>
      <c r="AF75">
        <f t="shared" si="2"/>
        <v>11</v>
      </c>
    </row>
    <row r="76" spans="1:32" ht="12.75">
      <c r="A76" s="77" t="s">
        <v>677</v>
      </c>
      <c r="H76" s="132"/>
      <c r="R76" s="129">
        <v>5</v>
      </c>
      <c r="S76" s="129">
        <v>5</v>
      </c>
      <c r="V76" s="129">
        <v>5</v>
      </c>
      <c r="W76" s="129">
        <v>10</v>
      </c>
      <c r="Y76" s="138"/>
      <c r="AF76">
        <f t="shared" si="2"/>
        <v>10</v>
      </c>
    </row>
    <row r="77" spans="1:32" ht="12.75">
      <c r="A77" s="77" t="s">
        <v>627</v>
      </c>
      <c r="AB77" s="131">
        <v>10</v>
      </c>
      <c r="AF77">
        <f t="shared" si="2"/>
        <v>10</v>
      </c>
    </row>
    <row r="78" spans="1:32" ht="12.75">
      <c r="A78" s="77" t="s">
        <v>1033</v>
      </c>
      <c r="H78" s="132"/>
      <c r="S78" s="129">
        <v>10</v>
      </c>
      <c r="W78" s="129">
        <v>10</v>
      </c>
      <c r="Y78" s="138"/>
      <c r="AF78">
        <f t="shared" si="2"/>
        <v>10</v>
      </c>
    </row>
    <row r="79" spans="1:32" s="38" customFormat="1" ht="12.75">
      <c r="A79" s="77" t="s">
        <v>1039</v>
      </c>
      <c r="B79" s="128"/>
      <c r="C79" s="128"/>
      <c r="D79" s="128"/>
      <c r="E79" s="128"/>
      <c r="F79" s="128"/>
      <c r="G79" s="128"/>
      <c r="H79" s="128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>
        <v>9</v>
      </c>
      <c r="W79" s="129">
        <v>9</v>
      </c>
      <c r="X79" s="139"/>
      <c r="Y79" s="139"/>
      <c r="Z79" s="131"/>
      <c r="AA79" s="131"/>
      <c r="AB79" s="131"/>
      <c r="AC79" s="131"/>
      <c r="AD79" s="129"/>
      <c r="AE79" s="129"/>
      <c r="AF79">
        <f t="shared" si="2"/>
        <v>9</v>
      </c>
    </row>
    <row r="80" spans="1:32" ht="12.75">
      <c r="A80" s="77" t="s">
        <v>1022</v>
      </c>
      <c r="B80" s="132"/>
      <c r="C80" s="132"/>
      <c r="D80" s="132"/>
      <c r="E80" s="132"/>
      <c r="F80" s="132"/>
      <c r="G80" s="132"/>
      <c r="H80" s="132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8">
        <v>63.54</v>
      </c>
      <c r="Y80" s="138">
        <v>5</v>
      </c>
      <c r="Z80" s="134"/>
      <c r="AA80" s="134"/>
      <c r="AB80" s="134"/>
      <c r="AC80" s="134"/>
      <c r="AD80" s="133"/>
      <c r="AE80" s="133"/>
      <c r="AF80">
        <f t="shared" si="2"/>
        <v>5</v>
      </c>
    </row>
    <row r="81" spans="1:32" ht="12.75">
      <c r="A81" s="77" t="s">
        <v>850</v>
      </c>
      <c r="H81" s="132"/>
      <c r="X81" s="139">
        <v>53.87</v>
      </c>
      <c r="Y81" s="138">
        <v>5</v>
      </c>
      <c r="AF81">
        <f t="shared" si="2"/>
        <v>5</v>
      </c>
    </row>
    <row r="82" spans="1:32" ht="12.75">
      <c r="A82" s="77" t="s">
        <v>608</v>
      </c>
      <c r="H82" s="132"/>
      <c r="S82" s="129">
        <v>5</v>
      </c>
      <c r="W82" s="129">
        <v>5</v>
      </c>
      <c r="AF82">
        <f t="shared" si="2"/>
        <v>5</v>
      </c>
    </row>
    <row r="83" spans="1:32" ht="12.75">
      <c r="A83" s="77" t="s">
        <v>684</v>
      </c>
      <c r="B83" s="132"/>
      <c r="C83" s="132"/>
      <c r="D83" s="132"/>
      <c r="E83" s="132"/>
      <c r="F83" s="132"/>
      <c r="G83" s="132"/>
      <c r="H83" s="132"/>
      <c r="I83" s="133"/>
      <c r="J83" s="133"/>
      <c r="K83" s="133"/>
      <c r="L83" s="133"/>
      <c r="M83" s="133"/>
      <c r="N83" s="133"/>
      <c r="O83" s="133"/>
      <c r="P83" s="133"/>
      <c r="Q83" s="133"/>
      <c r="R83" s="133">
        <v>5</v>
      </c>
      <c r="S83" s="133"/>
      <c r="T83" s="133"/>
      <c r="U83" s="133"/>
      <c r="V83" s="133"/>
      <c r="W83" s="133">
        <v>5</v>
      </c>
      <c r="X83" s="138"/>
      <c r="Y83" s="138"/>
      <c r="Z83" s="134"/>
      <c r="AA83" s="134"/>
      <c r="AB83" s="134"/>
      <c r="AC83" s="134"/>
      <c r="AD83" s="133"/>
      <c r="AE83" s="133"/>
      <c r="AF83">
        <f t="shared" si="2"/>
        <v>5</v>
      </c>
    </row>
    <row r="84" ht="12.75">
      <c r="AF84">
        <f t="shared" si="2"/>
        <v>0</v>
      </c>
    </row>
    <row r="85" ht="12.75">
      <c r="AF85">
        <f t="shared" si="2"/>
        <v>0</v>
      </c>
    </row>
    <row r="86" ht="12.75">
      <c r="AF86">
        <f t="shared" si="2"/>
        <v>0</v>
      </c>
    </row>
    <row r="87" ht="12.75">
      <c r="AF87">
        <f t="shared" si="2"/>
        <v>0</v>
      </c>
    </row>
    <row r="88" spans="1:32" ht="12.75">
      <c r="A88" s="145" t="s">
        <v>654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7"/>
    </row>
    <row r="89" spans="1:32" ht="12.75">
      <c r="A89" s="145" t="s">
        <v>599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7"/>
    </row>
    <row r="90" spans="1:32" ht="12.75">
      <c r="A90" s="145" t="s">
        <v>1025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7"/>
    </row>
    <row r="91" spans="1:32" ht="12.75">
      <c r="A91" s="145" t="s">
        <v>774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7"/>
    </row>
  </sheetData>
  <sheetProtection/>
  <mergeCells count="5">
    <mergeCell ref="AD1:AE1"/>
    <mergeCell ref="B1:H1"/>
    <mergeCell ref="J1:Q1"/>
    <mergeCell ref="R1:W1"/>
    <mergeCell ref="Z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62"/>
  <sheetViews>
    <sheetView zoomScalePageLayoutView="0" workbookViewId="0" topLeftCell="A1">
      <selection activeCell="J2" sqref="J1:J16384"/>
    </sheetView>
  </sheetViews>
  <sheetFormatPr defaultColWidth="9.140625" defaultRowHeight="12.75"/>
  <cols>
    <col min="1" max="1" width="20.140625" style="0" customWidth="1"/>
    <col min="2" max="8" width="5.7109375" style="128" customWidth="1"/>
    <col min="9" max="23" width="5.7109375" style="129" customWidth="1"/>
    <col min="24" max="25" width="5.7109375" style="161" customWidth="1"/>
    <col min="26" max="29" width="5.7109375" style="131" customWidth="1"/>
    <col min="30" max="31" width="5.7109375" style="129" customWidth="1"/>
  </cols>
  <sheetData>
    <row r="1" spans="2:31" ht="12.75">
      <c r="B1" s="348" t="s">
        <v>993</v>
      </c>
      <c r="C1" s="348"/>
      <c r="D1" s="348"/>
      <c r="E1" s="348"/>
      <c r="F1" s="348"/>
      <c r="G1" s="348"/>
      <c r="H1" s="348"/>
      <c r="I1" s="132"/>
      <c r="J1" s="347" t="s">
        <v>994</v>
      </c>
      <c r="K1" s="347"/>
      <c r="L1" s="347"/>
      <c r="M1" s="347"/>
      <c r="N1" s="347"/>
      <c r="O1" s="347"/>
      <c r="P1" s="347"/>
      <c r="Q1" s="347"/>
      <c r="R1" s="347" t="s">
        <v>995</v>
      </c>
      <c r="S1" s="347"/>
      <c r="T1" s="347"/>
      <c r="U1" s="347"/>
      <c r="V1" s="347"/>
      <c r="W1" s="347"/>
      <c r="X1" s="156"/>
      <c r="Y1" s="157"/>
      <c r="Z1" s="349" t="s">
        <v>1006</v>
      </c>
      <c r="AA1" s="349"/>
      <c r="AB1" s="349"/>
      <c r="AC1" s="349"/>
      <c r="AD1" s="346" t="s">
        <v>1014</v>
      </c>
      <c r="AE1" s="347"/>
    </row>
    <row r="2" spans="1:32" ht="197.25">
      <c r="A2" s="69">
        <v>2014</v>
      </c>
      <c r="B2" s="126" t="s">
        <v>1011</v>
      </c>
      <c r="C2" s="126" t="s">
        <v>1018</v>
      </c>
      <c r="D2" s="126" t="s">
        <v>971</v>
      </c>
      <c r="E2" s="126" t="s">
        <v>996</v>
      </c>
      <c r="F2" s="126" t="s">
        <v>278</v>
      </c>
      <c r="G2" s="126" t="s">
        <v>997</v>
      </c>
      <c r="H2" s="126" t="s">
        <v>1020</v>
      </c>
      <c r="I2" s="127" t="s">
        <v>1012</v>
      </c>
      <c r="J2" s="127" t="s">
        <v>999</v>
      </c>
      <c r="K2" s="127" t="s">
        <v>1000</v>
      </c>
      <c r="L2" s="127" t="s">
        <v>1001</v>
      </c>
      <c r="M2" s="127" t="s">
        <v>1040</v>
      </c>
      <c r="N2" s="127" t="s">
        <v>1051</v>
      </c>
      <c r="O2" s="127" t="s">
        <v>1042</v>
      </c>
      <c r="P2" s="127" t="s">
        <v>1041</v>
      </c>
      <c r="Q2" s="127" t="s">
        <v>1020</v>
      </c>
      <c r="R2" s="127" t="s">
        <v>1026</v>
      </c>
      <c r="S2" s="127" t="s">
        <v>1002</v>
      </c>
      <c r="T2" s="127" t="s">
        <v>1003</v>
      </c>
      <c r="U2" s="127" t="s">
        <v>1004</v>
      </c>
      <c r="V2" s="127" t="s">
        <v>1005</v>
      </c>
      <c r="W2" s="127" t="s">
        <v>1020</v>
      </c>
      <c r="X2" s="158" t="s">
        <v>1070</v>
      </c>
      <c r="Y2" s="158" t="s">
        <v>1019</v>
      </c>
      <c r="Z2" s="130" t="s">
        <v>1007</v>
      </c>
      <c r="AA2" s="130" t="s">
        <v>1008</v>
      </c>
      <c r="AB2" s="130" t="s">
        <v>1009</v>
      </c>
      <c r="AC2" s="130" t="s">
        <v>1010</v>
      </c>
      <c r="AD2" s="127" t="s">
        <v>998</v>
      </c>
      <c r="AE2" s="127" t="s">
        <v>1015</v>
      </c>
      <c r="AF2" s="127" t="s">
        <v>1021</v>
      </c>
    </row>
    <row r="3" spans="1:58" s="142" customFormat="1" ht="12.75">
      <c r="A3" s="140" t="s">
        <v>734</v>
      </c>
      <c r="B3" s="141"/>
      <c r="C3" s="141">
        <v>29</v>
      </c>
      <c r="D3" s="141"/>
      <c r="E3" s="141">
        <v>30</v>
      </c>
      <c r="F3" s="141">
        <v>25</v>
      </c>
      <c r="G3" s="141">
        <v>26</v>
      </c>
      <c r="H3" s="141">
        <v>59</v>
      </c>
      <c r="I3" s="141">
        <v>30</v>
      </c>
      <c r="J3" s="141"/>
      <c r="K3" s="141">
        <v>27</v>
      </c>
      <c r="L3" s="141"/>
      <c r="M3" s="141">
        <v>27</v>
      </c>
      <c r="N3" s="141"/>
      <c r="O3" s="141"/>
      <c r="P3" s="141">
        <v>27</v>
      </c>
      <c r="Q3" s="141">
        <v>57</v>
      </c>
      <c r="R3" s="141">
        <v>17</v>
      </c>
      <c r="S3" s="141"/>
      <c r="T3" s="141"/>
      <c r="U3" s="141">
        <v>22</v>
      </c>
      <c r="V3" s="141">
        <v>22</v>
      </c>
      <c r="W3" s="141">
        <v>44</v>
      </c>
      <c r="X3" s="159">
        <v>60.24</v>
      </c>
      <c r="Y3" s="159">
        <v>24</v>
      </c>
      <c r="Z3" s="141">
        <v>30</v>
      </c>
      <c r="AA3" s="141">
        <v>28</v>
      </c>
      <c r="AB3" s="141">
        <v>22</v>
      </c>
      <c r="AC3" s="141"/>
      <c r="AD3" s="141">
        <v>20</v>
      </c>
      <c r="AE3" s="141">
        <v>20</v>
      </c>
      <c r="AF3" s="142">
        <f aca="true" t="shared" si="0" ref="AF3:AF49">SUM(H3,Q3,W3,Y3,Z3,AA3,AB3,AC3)</f>
        <v>264</v>
      </c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</row>
    <row r="4" spans="1:58" s="142" customFormat="1" ht="12.75">
      <c r="A4" s="140" t="s">
        <v>581</v>
      </c>
      <c r="B4" s="141">
        <v>30</v>
      </c>
      <c r="C4" s="141"/>
      <c r="D4" s="141"/>
      <c r="E4" s="141"/>
      <c r="F4" s="141"/>
      <c r="G4" s="141"/>
      <c r="H4" s="144">
        <v>50</v>
      </c>
      <c r="I4" s="141"/>
      <c r="J4" s="141">
        <v>29</v>
      </c>
      <c r="K4" s="141">
        <v>29</v>
      </c>
      <c r="L4" s="141">
        <v>30</v>
      </c>
      <c r="M4" s="141">
        <v>30</v>
      </c>
      <c r="N4" s="141"/>
      <c r="O4" s="141">
        <v>30</v>
      </c>
      <c r="P4" s="141">
        <v>30</v>
      </c>
      <c r="Q4" s="141">
        <v>60</v>
      </c>
      <c r="R4" s="141">
        <v>25</v>
      </c>
      <c r="S4" s="141">
        <v>25</v>
      </c>
      <c r="T4" s="141">
        <v>23</v>
      </c>
      <c r="U4" s="141">
        <v>27</v>
      </c>
      <c r="V4" s="141">
        <v>26</v>
      </c>
      <c r="W4" s="141">
        <v>52</v>
      </c>
      <c r="X4" s="159">
        <v>72.48</v>
      </c>
      <c r="Y4" s="159">
        <v>28</v>
      </c>
      <c r="Z4" s="141"/>
      <c r="AA4" s="141"/>
      <c r="AB4" s="141">
        <v>28</v>
      </c>
      <c r="AC4" s="141"/>
      <c r="AD4" s="141">
        <v>20</v>
      </c>
      <c r="AE4" s="141"/>
      <c r="AF4" s="142">
        <f t="shared" si="0"/>
        <v>218</v>
      </c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</row>
    <row r="5" spans="1:58" s="38" customFormat="1" ht="12.75">
      <c r="A5" s="140" t="s">
        <v>1013</v>
      </c>
      <c r="B5" s="141">
        <v>27</v>
      </c>
      <c r="C5" s="141"/>
      <c r="D5" s="141">
        <v>30</v>
      </c>
      <c r="E5" s="141"/>
      <c r="F5" s="141">
        <v>28</v>
      </c>
      <c r="G5" s="141"/>
      <c r="H5" s="141">
        <v>58</v>
      </c>
      <c r="I5" s="141"/>
      <c r="J5" s="141">
        <v>27</v>
      </c>
      <c r="K5" s="141">
        <v>28</v>
      </c>
      <c r="L5" s="141">
        <v>28</v>
      </c>
      <c r="M5" s="141">
        <v>28</v>
      </c>
      <c r="N5" s="141">
        <v>28</v>
      </c>
      <c r="O5" s="141">
        <v>29</v>
      </c>
      <c r="P5" s="141">
        <v>28</v>
      </c>
      <c r="Q5" s="141">
        <v>57</v>
      </c>
      <c r="R5" s="141">
        <v>21</v>
      </c>
      <c r="S5" s="141"/>
      <c r="T5" s="141"/>
      <c r="U5" s="141">
        <v>24</v>
      </c>
      <c r="V5" s="141">
        <v>24</v>
      </c>
      <c r="W5" s="141">
        <v>48</v>
      </c>
      <c r="X5" s="159">
        <v>56.96</v>
      </c>
      <c r="Y5" s="159">
        <v>23</v>
      </c>
      <c r="Z5" s="141"/>
      <c r="AA5" s="141"/>
      <c r="AB5" s="141">
        <v>27</v>
      </c>
      <c r="AC5" s="141"/>
      <c r="AD5" s="141"/>
      <c r="AE5" s="141">
        <v>20</v>
      </c>
      <c r="AF5" s="142">
        <f t="shared" si="0"/>
        <v>213</v>
      </c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</row>
    <row r="6" spans="1:58" s="142" customFormat="1" ht="12.75">
      <c r="A6" s="140" t="s">
        <v>1061</v>
      </c>
      <c r="B6" s="141"/>
      <c r="C6" s="141">
        <v>30</v>
      </c>
      <c r="D6" s="141"/>
      <c r="E6" s="141"/>
      <c r="F6" s="141"/>
      <c r="G6" s="141"/>
      <c r="H6" s="141">
        <v>50</v>
      </c>
      <c r="I6" s="141"/>
      <c r="J6" s="141"/>
      <c r="K6" s="141"/>
      <c r="L6" s="141">
        <v>29</v>
      </c>
      <c r="M6" s="141">
        <v>29</v>
      </c>
      <c r="N6" s="141"/>
      <c r="O6" s="141"/>
      <c r="P6" s="141"/>
      <c r="Q6" s="141">
        <v>58</v>
      </c>
      <c r="R6" s="141">
        <v>23</v>
      </c>
      <c r="S6" s="141">
        <v>23</v>
      </c>
      <c r="T6" s="141"/>
      <c r="U6" s="141">
        <v>26</v>
      </c>
      <c r="V6" s="141">
        <v>23</v>
      </c>
      <c r="W6" s="141">
        <v>49</v>
      </c>
      <c r="X6" s="159">
        <v>62.66</v>
      </c>
      <c r="Y6" s="159">
        <v>25</v>
      </c>
      <c r="Z6" s="141"/>
      <c r="AA6" s="141"/>
      <c r="AB6" s="141"/>
      <c r="AC6" s="141">
        <v>30</v>
      </c>
      <c r="AD6" s="141">
        <v>20</v>
      </c>
      <c r="AE6" s="141"/>
      <c r="AF6" s="142">
        <f t="shared" si="0"/>
        <v>212</v>
      </c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7" spans="1:58" s="142" customFormat="1" ht="12.75">
      <c r="A7" s="140" t="s">
        <v>1060</v>
      </c>
      <c r="B7" s="141"/>
      <c r="C7" s="141"/>
      <c r="D7" s="141"/>
      <c r="E7" s="141"/>
      <c r="F7" s="141">
        <v>26</v>
      </c>
      <c r="G7" s="141">
        <v>25</v>
      </c>
      <c r="H7" s="141">
        <v>51</v>
      </c>
      <c r="I7" s="141"/>
      <c r="J7" s="141"/>
      <c r="K7" s="141"/>
      <c r="L7" s="141"/>
      <c r="M7" s="141"/>
      <c r="N7" s="141">
        <v>27</v>
      </c>
      <c r="O7" s="141"/>
      <c r="P7" s="141"/>
      <c r="Q7" s="141">
        <v>27</v>
      </c>
      <c r="R7" s="141">
        <v>18</v>
      </c>
      <c r="S7" s="141"/>
      <c r="T7" s="141">
        <v>19</v>
      </c>
      <c r="U7" s="141">
        <v>23</v>
      </c>
      <c r="V7" s="141"/>
      <c r="W7" s="141">
        <v>43</v>
      </c>
      <c r="X7" s="159">
        <v>55.96</v>
      </c>
      <c r="Y7" s="159">
        <v>21</v>
      </c>
      <c r="Z7" s="141"/>
      <c r="AA7" s="141"/>
      <c r="AB7" s="141">
        <v>23</v>
      </c>
      <c r="AC7" s="141"/>
      <c r="AD7" s="141">
        <v>20</v>
      </c>
      <c r="AE7" s="141"/>
      <c r="AF7" s="142">
        <f t="shared" si="0"/>
        <v>165</v>
      </c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</row>
    <row r="8" spans="1:58" s="143" customFormat="1" ht="12.75">
      <c r="A8" s="96" t="s">
        <v>1062</v>
      </c>
      <c r="B8" s="150"/>
      <c r="C8" s="150"/>
      <c r="D8" s="150">
        <v>28</v>
      </c>
      <c r="E8" s="150"/>
      <c r="F8" s="150">
        <v>27</v>
      </c>
      <c r="G8" s="150"/>
      <c r="H8" s="150">
        <v>55</v>
      </c>
      <c r="I8" s="150"/>
      <c r="J8" s="150"/>
      <c r="K8" s="150"/>
      <c r="L8" s="150"/>
      <c r="M8" s="150"/>
      <c r="N8" s="150"/>
      <c r="O8" s="150"/>
      <c r="P8" s="150"/>
      <c r="Q8" s="150"/>
      <c r="R8" s="150">
        <v>20</v>
      </c>
      <c r="S8" s="150">
        <v>21</v>
      </c>
      <c r="T8" s="150">
        <v>21</v>
      </c>
      <c r="U8" s="150"/>
      <c r="V8" s="150"/>
      <c r="W8" s="150">
        <v>42</v>
      </c>
      <c r="X8" s="159"/>
      <c r="Y8" s="159"/>
      <c r="Z8" s="150"/>
      <c r="AA8" s="150">
        <v>29</v>
      </c>
      <c r="AB8" s="150">
        <v>26</v>
      </c>
      <c r="AC8" s="150"/>
      <c r="AD8" s="150"/>
      <c r="AE8" s="150"/>
      <c r="AF8" s="38">
        <f t="shared" si="0"/>
        <v>152</v>
      </c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</row>
    <row r="9" spans="1:58" s="143" customFormat="1" ht="12.75">
      <c r="A9" s="152" t="s">
        <v>1063</v>
      </c>
      <c r="B9" s="153">
        <v>28</v>
      </c>
      <c r="C9" s="153"/>
      <c r="D9" s="153">
        <v>29</v>
      </c>
      <c r="E9" s="153"/>
      <c r="F9" s="153"/>
      <c r="G9" s="153">
        <v>29</v>
      </c>
      <c r="H9" s="153">
        <v>58</v>
      </c>
      <c r="I9" s="153"/>
      <c r="J9" s="153">
        <v>28</v>
      </c>
      <c r="K9" s="153"/>
      <c r="L9" s="153"/>
      <c r="M9" s="153"/>
      <c r="N9" s="153"/>
      <c r="O9" s="153"/>
      <c r="P9" s="153"/>
      <c r="Q9" s="153">
        <v>28</v>
      </c>
      <c r="R9" s="153">
        <v>24</v>
      </c>
      <c r="S9" s="153">
        <v>22</v>
      </c>
      <c r="T9" s="153">
        <v>22</v>
      </c>
      <c r="U9" s="153">
        <v>25</v>
      </c>
      <c r="V9" s="153">
        <v>25</v>
      </c>
      <c r="W9" s="153">
        <v>50</v>
      </c>
      <c r="X9" s="159"/>
      <c r="Y9" s="159"/>
      <c r="Z9" s="153"/>
      <c r="AA9" s="153"/>
      <c r="AB9" s="153"/>
      <c r="AC9" s="153"/>
      <c r="AD9" s="153"/>
      <c r="AE9" s="153"/>
      <c r="AF9" s="154">
        <f t="shared" si="0"/>
        <v>136</v>
      </c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</row>
    <row r="10" spans="1:58" s="38" customFormat="1" ht="12.75">
      <c r="A10" s="96" t="s">
        <v>1064</v>
      </c>
      <c r="B10" s="153"/>
      <c r="C10" s="153"/>
      <c r="D10" s="153"/>
      <c r="E10" s="153"/>
      <c r="F10" s="153">
        <v>30</v>
      </c>
      <c r="G10" s="153"/>
      <c r="H10" s="153">
        <v>30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>
        <v>28</v>
      </c>
      <c r="T10" s="150">
        <v>29</v>
      </c>
      <c r="U10" s="150">
        <v>30</v>
      </c>
      <c r="V10" s="150">
        <v>29</v>
      </c>
      <c r="W10" s="150">
        <v>59</v>
      </c>
      <c r="X10" s="159"/>
      <c r="Y10" s="159"/>
      <c r="Z10" s="150"/>
      <c r="AA10" s="150"/>
      <c r="AB10" s="150">
        <v>29</v>
      </c>
      <c r="AC10" s="150"/>
      <c r="AD10" s="150"/>
      <c r="AE10" s="150"/>
      <c r="AF10" s="38">
        <f t="shared" si="0"/>
        <v>118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</row>
    <row r="11" spans="1:58" s="38" customFormat="1" ht="12.75">
      <c r="A11" s="96" t="s">
        <v>1065</v>
      </c>
      <c r="B11" s="153"/>
      <c r="C11" s="153"/>
      <c r="D11" s="153"/>
      <c r="E11" s="153"/>
      <c r="F11" s="153"/>
      <c r="G11" s="153"/>
      <c r="H11" s="153">
        <v>20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>
        <v>29</v>
      </c>
      <c r="S11" s="150">
        <v>29</v>
      </c>
      <c r="T11" s="150">
        <v>30</v>
      </c>
      <c r="U11" s="150"/>
      <c r="V11" s="150">
        <v>30</v>
      </c>
      <c r="W11" s="150">
        <v>60</v>
      </c>
      <c r="X11" s="159"/>
      <c r="Y11" s="159"/>
      <c r="Z11" s="150"/>
      <c r="AA11" s="150"/>
      <c r="AB11" s="150">
        <v>30</v>
      </c>
      <c r="AC11" s="150"/>
      <c r="AD11" s="150">
        <v>20</v>
      </c>
      <c r="AE11" s="150"/>
      <c r="AF11" s="38">
        <f t="shared" si="0"/>
        <v>110</v>
      </c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</row>
    <row r="12" spans="1:58" ht="12.75">
      <c r="A12" s="96" t="s">
        <v>1068</v>
      </c>
      <c r="B12" s="153"/>
      <c r="C12" s="153"/>
      <c r="D12" s="153"/>
      <c r="E12" s="153"/>
      <c r="F12" s="153"/>
      <c r="G12" s="153">
        <v>27</v>
      </c>
      <c r="H12" s="153">
        <v>27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>
        <v>21</v>
      </c>
      <c r="V12" s="150">
        <v>21</v>
      </c>
      <c r="W12" s="150">
        <v>42</v>
      </c>
      <c r="X12" s="159">
        <v>51.69</v>
      </c>
      <c r="Y12" s="159">
        <v>18</v>
      </c>
      <c r="Z12" s="150"/>
      <c r="AA12" s="150"/>
      <c r="AB12" s="150"/>
      <c r="AC12" s="150"/>
      <c r="AD12" s="150"/>
      <c r="AE12" s="150"/>
      <c r="AF12" s="38">
        <f t="shared" si="0"/>
        <v>87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</row>
    <row r="13" spans="1:58" ht="12.75">
      <c r="A13" s="77" t="s">
        <v>755</v>
      </c>
      <c r="B13" s="153">
        <v>29</v>
      </c>
      <c r="C13" s="153"/>
      <c r="D13" s="153"/>
      <c r="E13" s="153"/>
      <c r="F13" s="153"/>
      <c r="G13" s="153"/>
      <c r="H13" s="153">
        <v>29</v>
      </c>
      <c r="I13" s="133"/>
      <c r="J13" s="133"/>
      <c r="K13" s="133">
        <v>30</v>
      </c>
      <c r="L13" s="133"/>
      <c r="M13" s="133"/>
      <c r="N13" s="133"/>
      <c r="O13" s="133"/>
      <c r="P13" s="133"/>
      <c r="Q13" s="133"/>
      <c r="R13" s="133">
        <v>28</v>
      </c>
      <c r="S13" s="133">
        <v>26</v>
      </c>
      <c r="T13" s="133">
        <v>24</v>
      </c>
      <c r="U13" s="133">
        <v>29</v>
      </c>
      <c r="V13" s="133">
        <v>27</v>
      </c>
      <c r="W13" s="133">
        <v>57</v>
      </c>
      <c r="X13" s="159"/>
      <c r="Y13" s="159"/>
      <c r="Z13" s="134"/>
      <c r="AA13" s="134"/>
      <c r="AB13" s="134"/>
      <c r="AC13" s="134"/>
      <c r="AD13" s="133"/>
      <c r="AE13" s="133"/>
      <c r="AF13">
        <f t="shared" si="0"/>
        <v>86</v>
      </c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</row>
    <row r="14" spans="1:58" s="143" customFormat="1" ht="12.75">
      <c r="A14" s="96" t="s">
        <v>1027</v>
      </c>
      <c r="B14" s="153"/>
      <c r="C14" s="153"/>
      <c r="D14" s="153"/>
      <c r="E14" s="153"/>
      <c r="F14" s="153">
        <v>29</v>
      </c>
      <c r="G14" s="153"/>
      <c r="H14" s="153">
        <v>29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>
        <v>26</v>
      </c>
      <c r="S14" s="150"/>
      <c r="T14" s="150">
        <v>28</v>
      </c>
      <c r="U14" s="150"/>
      <c r="V14" s="150">
        <v>28</v>
      </c>
      <c r="W14" s="150">
        <v>55</v>
      </c>
      <c r="X14" s="159"/>
      <c r="Y14" s="159"/>
      <c r="Z14" s="150"/>
      <c r="AA14" s="150"/>
      <c r="AB14" s="150"/>
      <c r="AC14" s="150"/>
      <c r="AD14" s="150"/>
      <c r="AE14" s="150"/>
      <c r="AF14" s="38">
        <f t="shared" si="0"/>
        <v>84</v>
      </c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</row>
    <row r="15" spans="1:58" s="143" customFormat="1" ht="12.75">
      <c r="A15" s="96" t="s">
        <v>983</v>
      </c>
      <c r="B15" s="153"/>
      <c r="C15" s="153"/>
      <c r="D15" s="153"/>
      <c r="E15" s="153"/>
      <c r="F15" s="153"/>
      <c r="G15" s="153"/>
      <c r="H15" s="153"/>
      <c r="I15" s="150"/>
      <c r="J15" s="150"/>
      <c r="K15" s="150"/>
      <c r="L15" s="150"/>
      <c r="M15" s="150"/>
      <c r="N15" s="150"/>
      <c r="O15" s="150"/>
      <c r="P15" s="150"/>
      <c r="Q15" s="150"/>
      <c r="R15" s="150">
        <v>27</v>
      </c>
      <c r="S15" s="150">
        <v>24</v>
      </c>
      <c r="T15" s="150">
        <v>27</v>
      </c>
      <c r="U15" s="150">
        <v>28</v>
      </c>
      <c r="V15" s="150"/>
      <c r="W15" s="150">
        <v>55</v>
      </c>
      <c r="X15" s="159">
        <v>67.96</v>
      </c>
      <c r="Y15" s="159">
        <v>27</v>
      </c>
      <c r="Z15" s="150"/>
      <c r="AA15" s="150"/>
      <c r="AB15" s="150"/>
      <c r="AC15" s="150"/>
      <c r="AD15" s="150"/>
      <c r="AE15" s="150"/>
      <c r="AF15" s="38">
        <f t="shared" si="0"/>
        <v>82</v>
      </c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</row>
    <row r="16" spans="1:58" ht="12.75">
      <c r="A16" s="77" t="s">
        <v>1049</v>
      </c>
      <c r="B16" s="153"/>
      <c r="C16" s="153"/>
      <c r="D16" s="153"/>
      <c r="E16" s="153"/>
      <c r="F16" s="153"/>
      <c r="G16" s="153">
        <v>28</v>
      </c>
      <c r="H16" s="153">
        <v>28</v>
      </c>
      <c r="I16" s="133"/>
      <c r="J16" s="133"/>
      <c r="K16" s="133"/>
      <c r="L16" s="133"/>
      <c r="M16" s="133"/>
      <c r="N16" s="133"/>
      <c r="O16" s="133"/>
      <c r="P16" s="133">
        <v>29</v>
      </c>
      <c r="Q16" s="133">
        <v>29</v>
      </c>
      <c r="R16" s="133"/>
      <c r="S16" s="133"/>
      <c r="T16" s="133"/>
      <c r="U16" s="133"/>
      <c r="V16" s="133"/>
      <c r="W16" s="133"/>
      <c r="X16" s="159">
        <v>56.17</v>
      </c>
      <c r="Y16" s="159">
        <v>22</v>
      </c>
      <c r="Z16" s="134"/>
      <c r="AA16" s="134"/>
      <c r="AB16" s="134"/>
      <c r="AC16" s="134"/>
      <c r="AD16" s="133"/>
      <c r="AE16" s="133"/>
      <c r="AF16">
        <f t="shared" si="0"/>
        <v>79</v>
      </c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</row>
    <row r="17" spans="1:58" ht="12.75">
      <c r="A17" s="77" t="s">
        <v>647</v>
      </c>
      <c r="B17" s="153"/>
      <c r="C17" s="153"/>
      <c r="D17" s="153"/>
      <c r="E17" s="153"/>
      <c r="F17" s="153"/>
      <c r="G17" s="153"/>
      <c r="H17" s="153">
        <v>20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>
        <v>20</v>
      </c>
      <c r="X17" s="159">
        <v>55.75</v>
      </c>
      <c r="Y17" s="159">
        <v>20</v>
      </c>
      <c r="Z17" s="134"/>
      <c r="AA17" s="134"/>
      <c r="AB17" s="134"/>
      <c r="AC17" s="134"/>
      <c r="AD17" s="133">
        <v>20</v>
      </c>
      <c r="AE17" s="133">
        <v>20</v>
      </c>
      <c r="AF17">
        <f t="shared" si="0"/>
        <v>60</v>
      </c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</row>
    <row r="18" spans="1:58" s="143" customFormat="1" ht="12.75">
      <c r="A18" s="77" t="s">
        <v>633</v>
      </c>
      <c r="B18" s="153"/>
      <c r="C18" s="153"/>
      <c r="D18" s="153"/>
      <c r="E18" s="153"/>
      <c r="F18" s="153"/>
      <c r="G18" s="153"/>
      <c r="H18" s="153"/>
      <c r="I18" s="133"/>
      <c r="J18" s="133"/>
      <c r="K18" s="133"/>
      <c r="L18" s="133"/>
      <c r="M18" s="133"/>
      <c r="N18" s="133"/>
      <c r="O18" s="133"/>
      <c r="P18" s="133"/>
      <c r="Q18" s="133"/>
      <c r="R18" s="133">
        <v>30</v>
      </c>
      <c r="S18" s="133">
        <v>30</v>
      </c>
      <c r="T18" s="133"/>
      <c r="U18" s="133"/>
      <c r="V18" s="133"/>
      <c r="W18" s="133">
        <v>60</v>
      </c>
      <c r="X18" s="159"/>
      <c r="Y18" s="159"/>
      <c r="Z18" s="134"/>
      <c r="AA18" s="134"/>
      <c r="AB18" s="134"/>
      <c r="AC18" s="134"/>
      <c r="AD18" s="133"/>
      <c r="AE18" s="133"/>
      <c r="AF18">
        <f t="shared" si="0"/>
        <v>60</v>
      </c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</row>
    <row r="19" spans="1:58" ht="12.75">
      <c r="A19" s="96" t="s">
        <v>1066</v>
      </c>
      <c r="B19" s="153"/>
      <c r="C19" s="153"/>
      <c r="D19" s="153"/>
      <c r="E19" s="153"/>
      <c r="F19" s="153"/>
      <c r="G19" s="153"/>
      <c r="H19" s="153"/>
      <c r="I19" s="150"/>
      <c r="J19" s="150"/>
      <c r="K19" s="150"/>
      <c r="L19" s="150"/>
      <c r="M19" s="150"/>
      <c r="N19" s="150"/>
      <c r="O19" s="150"/>
      <c r="P19" s="150"/>
      <c r="Q19" s="150"/>
      <c r="R19" s="150">
        <v>19</v>
      </c>
      <c r="S19" s="150">
        <v>20</v>
      </c>
      <c r="T19" s="150"/>
      <c r="U19" s="150"/>
      <c r="V19" s="150"/>
      <c r="W19" s="150">
        <v>39</v>
      </c>
      <c r="X19" s="159"/>
      <c r="Y19" s="159"/>
      <c r="Z19" s="150"/>
      <c r="AA19" s="150"/>
      <c r="AB19" s="150">
        <v>21</v>
      </c>
      <c r="AC19" s="150"/>
      <c r="AD19" s="150"/>
      <c r="AE19" s="150"/>
      <c r="AF19" s="38">
        <f t="shared" si="0"/>
        <v>60</v>
      </c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</row>
    <row r="20" spans="1:58" ht="12.75">
      <c r="A20" s="77" t="s">
        <v>601</v>
      </c>
      <c r="B20" s="153"/>
      <c r="C20" s="153"/>
      <c r="D20" s="153"/>
      <c r="E20" s="153"/>
      <c r="F20" s="153"/>
      <c r="G20" s="153">
        <v>30</v>
      </c>
      <c r="H20" s="153">
        <v>30</v>
      </c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59">
        <v>76.04</v>
      </c>
      <c r="Y20" s="159">
        <v>29</v>
      </c>
      <c r="Z20" s="134"/>
      <c r="AA20" s="134"/>
      <c r="AB20" s="134"/>
      <c r="AC20" s="134"/>
      <c r="AD20" s="133"/>
      <c r="AE20" s="133"/>
      <c r="AF20">
        <f t="shared" si="0"/>
        <v>59</v>
      </c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</row>
    <row r="21" spans="1:32" ht="12.75">
      <c r="A21" s="77" t="s">
        <v>721</v>
      </c>
      <c r="B21" s="153"/>
      <c r="C21" s="153"/>
      <c r="D21" s="153"/>
      <c r="E21" s="153"/>
      <c r="F21" s="153"/>
      <c r="G21" s="153"/>
      <c r="H21" s="153"/>
      <c r="I21" s="133"/>
      <c r="J21" s="133"/>
      <c r="K21" s="133"/>
      <c r="L21" s="133"/>
      <c r="M21" s="133"/>
      <c r="N21" s="133">
        <v>29</v>
      </c>
      <c r="O21" s="133"/>
      <c r="P21" s="133"/>
      <c r="Q21" s="133">
        <v>29</v>
      </c>
      <c r="R21" s="133"/>
      <c r="S21" s="133"/>
      <c r="T21" s="133">
        <v>25</v>
      </c>
      <c r="U21" s="133"/>
      <c r="V21" s="133"/>
      <c r="W21" s="133">
        <v>25</v>
      </c>
      <c r="X21" s="159"/>
      <c r="Y21" s="159"/>
      <c r="Z21" s="134"/>
      <c r="AA21" s="134"/>
      <c r="AB21" s="134"/>
      <c r="AC21" s="134"/>
      <c r="AD21" s="133"/>
      <c r="AE21" s="133"/>
      <c r="AF21">
        <f t="shared" si="0"/>
        <v>54</v>
      </c>
    </row>
    <row r="22" spans="1:32" ht="12.75">
      <c r="A22" s="77" t="s">
        <v>975</v>
      </c>
      <c r="B22" s="153"/>
      <c r="C22" s="153"/>
      <c r="D22" s="153"/>
      <c r="E22" s="153"/>
      <c r="F22" s="153"/>
      <c r="G22" s="153"/>
      <c r="H22" s="15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>
        <v>27</v>
      </c>
      <c r="T22" s="133">
        <v>26</v>
      </c>
      <c r="U22" s="133"/>
      <c r="V22" s="133"/>
      <c r="W22" s="133">
        <v>53</v>
      </c>
      <c r="X22" s="159"/>
      <c r="Y22" s="159"/>
      <c r="Z22" s="134"/>
      <c r="AA22" s="134"/>
      <c r="AB22" s="134"/>
      <c r="AC22" s="134"/>
      <c r="AD22" s="133"/>
      <c r="AE22" s="133"/>
      <c r="AF22">
        <f t="shared" si="0"/>
        <v>53</v>
      </c>
    </row>
    <row r="23" spans="1:32" s="38" customFormat="1" ht="12.75">
      <c r="A23" s="77" t="s">
        <v>1032</v>
      </c>
      <c r="B23" s="153"/>
      <c r="C23" s="153"/>
      <c r="D23" s="153"/>
      <c r="E23" s="153"/>
      <c r="F23" s="153"/>
      <c r="G23" s="153"/>
      <c r="H23" s="15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>
        <v>19</v>
      </c>
      <c r="T23" s="133">
        <v>20</v>
      </c>
      <c r="U23" s="133"/>
      <c r="V23" s="133"/>
      <c r="W23" s="133">
        <v>39</v>
      </c>
      <c r="X23" s="159"/>
      <c r="Y23" s="159"/>
      <c r="Z23" s="134"/>
      <c r="AA23" s="134"/>
      <c r="AB23" s="134"/>
      <c r="AC23" s="134"/>
      <c r="AD23" s="133"/>
      <c r="AE23" s="133"/>
      <c r="AF23">
        <f t="shared" si="0"/>
        <v>39</v>
      </c>
    </row>
    <row r="24" spans="1:32" s="38" customFormat="1" ht="12.75">
      <c r="A24" s="77" t="s">
        <v>1029</v>
      </c>
      <c r="B24" s="153"/>
      <c r="C24" s="153"/>
      <c r="D24" s="153"/>
      <c r="E24" s="153"/>
      <c r="F24" s="153"/>
      <c r="G24" s="153"/>
      <c r="H24" s="153"/>
      <c r="I24" s="133"/>
      <c r="J24" s="133"/>
      <c r="K24" s="133"/>
      <c r="L24" s="133"/>
      <c r="M24" s="133"/>
      <c r="N24" s="133"/>
      <c r="O24" s="133"/>
      <c r="P24" s="133"/>
      <c r="Q24" s="133"/>
      <c r="R24" s="133">
        <v>16</v>
      </c>
      <c r="S24" s="133"/>
      <c r="T24" s="133"/>
      <c r="U24" s="133"/>
      <c r="V24" s="133">
        <v>20</v>
      </c>
      <c r="W24" s="133">
        <v>36</v>
      </c>
      <c r="X24" s="159"/>
      <c r="Y24" s="159"/>
      <c r="Z24" s="134"/>
      <c r="AA24" s="134"/>
      <c r="AB24" s="134"/>
      <c r="AC24" s="134"/>
      <c r="AD24" s="133"/>
      <c r="AE24" s="133">
        <v>20</v>
      </c>
      <c r="AF24">
        <f t="shared" si="0"/>
        <v>36</v>
      </c>
    </row>
    <row r="25" spans="1:32" s="38" customFormat="1" ht="12.75">
      <c r="A25" s="77" t="s">
        <v>612</v>
      </c>
      <c r="B25" s="153"/>
      <c r="C25" s="153"/>
      <c r="D25" s="153"/>
      <c r="E25" s="153"/>
      <c r="F25" s="153"/>
      <c r="G25" s="153"/>
      <c r="H25" s="15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59"/>
      <c r="Y25" s="159"/>
      <c r="Z25" s="134"/>
      <c r="AA25" s="134">
        <v>30</v>
      </c>
      <c r="AB25" s="134"/>
      <c r="AC25" s="134"/>
      <c r="AD25" s="133"/>
      <c r="AE25" s="133"/>
      <c r="AF25">
        <f t="shared" si="0"/>
        <v>30</v>
      </c>
    </row>
    <row r="26" spans="1:32" ht="12.75">
      <c r="A26" s="77" t="s">
        <v>579</v>
      </c>
      <c r="B26" s="153"/>
      <c r="C26" s="153"/>
      <c r="D26" s="153"/>
      <c r="E26" s="153"/>
      <c r="F26" s="153"/>
      <c r="G26" s="153"/>
      <c r="H26" s="153"/>
      <c r="I26" s="133"/>
      <c r="J26" s="133">
        <v>30</v>
      </c>
      <c r="K26" s="133"/>
      <c r="L26" s="133"/>
      <c r="M26" s="133"/>
      <c r="N26" s="133">
        <v>60</v>
      </c>
      <c r="O26" s="133"/>
      <c r="P26" s="133"/>
      <c r="Q26" s="133">
        <v>30</v>
      </c>
      <c r="R26" s="133"/>
      <c r="S26" s="133"/>
      <c r="T26" s="133"/>
      <c r="U26" s="133"/>
      <c r="V26" s="133"/>
      <c r="W26" s="133"/>
      <c r="X26" s="159"/>
      <c r="Y26" s="159"/>
      <c r="Z26" s="134"/>
      <c r="AA26" s="134"/>
      <c r="AB26" s="134"/>
      <c r="AC26" s="134"/>
      <c r="AD26" s="133"/>
      <c r="AE26" s="133"/>
      <c r="AF26">
        <f t="shared" si="0"/>
        <v>30</v>
      </c>
    </row>
    <row r="27" spans="1:32" s="38" customFormat="1" ht="12.75">
      <c r="A27" s="77" t="s">
        <v>640</v>
      </c>
      <c r="B27" s="153"/>
      <c r="C27" s="153"/>
      <c r="D27" s="153"/>
      <c r="E27" s="153"/>
      <c r="F27" s="153"/>
      <c r="G27" s="153"/>
      <c r="H27" s="15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60">
        <v>64.94</v>
      </c>
      <c r="Y27" s="159">
        <v>26</v>
      </c>
      <c r="Z27" s="134"/>
      <c r="AA27" s="134"/>
      <c r="AB27" s="134"/>
      <c r="AC27" s="134"/>
      <c r="AD27" s="133"/>
      <c r="AE27" s="133"/>
      <c r="AF27">
        <f t="shared" si="0"/>
        <v>26</v>
      </c>
    </row>
    <row r="28" spans="1:32" ht="12.75">
      <c r="A28" s="77" t="s">
        <v>1045</v>
      </c>
      <c r="B28" s="153"/>
      <c r="C28" s="153"/>
      <c r="D28" s="153"/>
      <c r="E28" s="153"/>
      <c r="F28" s="153"/>
      <c r="G28" s="153"/>
      <c r="H28" s="15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59"/>
      <c r="Y28" s="159"/>
      <c r="Z28" s="134"/>
      <c r="AA28" s="134"/>
      <c r="AB28" s="134">
        <v>25</v>
      </c>
      <c r="AC28" s="134"/>
      <c r="AD28" s="133"/>
      <c r="AE28" s="133"/>
      <c r="AF28">
        <f t="shared" si="0"/>
        <v>25</v>
      </c>
    </row>
    <row r="29" spans="1:32" ht="12.75">
      <c r="A29" s="77" t="s">
        <v>651</v>
      </c>
      <c r="B29" s="153"/>
      <c r="C29" s="153"/>
      <c r="D29" s="153"/>
      <c r="E29" s="153"/>
      <c r="F29" s="153"/>
      <c r="G29" s="153"/>
      <c r="H29" s="15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59"/>
      <c r="Y29" s="159"/>
      <c r="Z29" s="134"/>
      <c r="AA29" s="134"/>
      <c r="AB29" s="134">
        <v>24</v>
      </c>
      <c r="AC29" s="134"/>
      <c r="AD29" s="133"/>
      <c r="AE29" s="133"/>
      <c r="AF29">
        <f t="shared" si="0"/>
        <v>24</v>
      </c>
    </row>
    <row r="30" spans="1:32" ht="12.75">
      <c r="A30" s="77" t="s">
        <v>1050</v>
      </c>
      <c r="B30" s="153"/>
      <c r="C30" s="153"/>
      <c r="D30" s="153"/>
      <c r="E30" s="153"/>
      <c r="F30" s="153"/>
      <c r="G30" s="153">
        <v>24</v>
      </c>
      <c r="H30" s="153">
        <v>24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59"/>
      <c r="Y30" s="159"/>
      <c r="Z30" s="134"/>
      <c r="AA30" s="134"/>
      <c r="AB30" s="134"/>
      <c r="AC30" s="134"/>
      <c r="AD30" s="133"/>
      <c r="AE30" s="133"/>
      <c r="AF30">
        <f t="shared" si="0"/>
        <v>24</v>
      </c>
    </row>
    <row r="31" spans="1:32" ht="12.75">
      <c r="A31" s="77" t="s">
        <v>1028</v>
      </c>
      <c r="B31" s="153"/>
      <c r="C31" s="153"/>
      <c r="D31" s="153"/>
      <c r="E31" s="153"/>
      <c r="F31" s="153"/>
      <c r="G31" s="153"/>
      <c r="H31" s="153"/>
      <c r="I31" s="133"/>
      <c r="J31" s="133"/>
      <c r="K31" s="133"/>
      <c r="L31" s="133"/>
      <c r="M31" s="133"/>
      <c r="N31" s="133"/>
      <c r="O31" s="133"/>
      <c r="P31" s="133"/>
      <c r="Q31" s="133"/>
      <c r="R31" s="133">
        <v>22</v>
      </c>
      <c r="S31" s="133"/>
      <c r="T31" s="133"/>
      <c r="U31" s="133"/>
      <c r="V31" s="133"/>
      <c r="W31" s="133">
        <v>22</v>
      </c>
      <c r="X31" s="159"/>
      <c r="Y31" s="159"/>
      <c r="Z31" s="134"/>
      <c r="AA31" s="134"/>
      <c r="AB31" s="134"/>
      <c r="AC31" s="134"/>
      <c r="AD31" s="133"/>
      <c r="AE31" s="133"/>
      <c r="AF31">
        <f t="shared" si="0"/>
        <v>22</v>
      </c>
    </row>
    <row r="32" spans="1:32" ht="12.75">
      <c r="A32" s="77" t="s">
        <v>1035</v>
      </c>
      <c r="B32" s="153"/>
      <c r="C32" s="153"/>
      <c r="D32" s="153"/>
      <c r="E32" s="153"/>
      <c r="F32" s="153"/>
      <c r="G32" s="153"/>
      <c r="H32" s="15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>
        <v>20</v>
      </c>
      <c r="X32" s="159"/>
      <c r="Y32" s="159"/>
      <c r="Z32" s="134"/>
      <c r="AA32" s="134"/>
      <c r="AB32" s="134"/>
      <c r="AC32" s="134"/>
      <c r="AD32" s="133"/>
      <c r="AE32" s="133">
        <v>20</v>
      </c>
      <c r="AF32">
        <f t="shared" si="0"/>
        <v>20</v>
      </c>
    </row>
    <row r="33" spans="1:32" ht="12.75">
      <c r="A33" s="77" t="s">
        <v>1036</v>
      </c>
      <c r="B33" s="153"/>
      <c r="C33" s="153"/>
      <c r="D33" s="153"/>
      <c r="E33" s="153"/>
      <c r="F33" s="153"/>
      <c r="G33" s="153"/>
      <c r="H33" s="15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>
        <v>20</v>
      </c>
      <c r="X33" s="159"/>
      <c r="Y33" s="159"/>
      <c r="Z33" s="134"/>
      <c r="AA33" s="134"/>
      <c r="AB33" s="134"/>
      <c r="AC33" s="134"/>
      <c r="AD33" s="133"/>
      <c r="AE33" s="133">
        <v>20</v>
      </c>
      <c r="AF33">
        <f t="shared" si="0"/>
        <v>20</v>
      </c>
    </row>
    <row r="34" spans="1:32" ht="12.75">
      <c r="A34" s="77" t="s">
        <v>1024</v>
      </c>
      <c r="B34" s="153"/>
      <c r="C34" s="153"/>
      <c r="D34" s="153"/>
      <c r="E34" s="153"/>
      <c r="F34" s="153"/>
      <c r="G34" s="153"/>
      <c r="H34" s="15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59">
        <v>52.81</v>
      </c>
      <c r="Y34" s="159">
        <v>19</v>
      </c>
      <c r="Z34" s="134"/>
      <c r="AA34" s="134"/>
      <c r="AB34" s="134"/>
      <c r="AC34" s="134"/>
      <c r="AD34" s="133"/>
      <c r="AE34" s="133"/>
      <c r="AF34">
        <f t="shared" si="0"/>
        <v>19</v>
      </c>
    </row>
    <row r="35" spans="1:32" ht="12.75">
      <c r="A35" s="77" t="s">
        <v>980</v>
      </c>
      <c r="B35" s="153"/>
      <c r="C35" s="153"/>
      <c r="D35" s="153"/>
      <c r="E35" s="153"/>
      <c r="F35" s="153"/>
      <c r="G35" s="153"/>
      <c r="H35" s="15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59">
        <v>48.48</v>
      </c>
      <c r="Y35" s="159">
        <v>17</v>
      </c>
      <c r="Z35" s="134"/>
      <c r="AA35" s="134"/>
      <c r="AB35" s="134"/>
      <c r="AC35" s="134"/>
      <c r="AD35" s="133"/>
      <c r="AE35" s="133"/>
      <c r="AF35">
        <f t="shared" si="0"/>
        <v>17</v>
      </c>
    </row>
    <row r="36" spans="2:32" ht="12.75">
      <c r="B36" s="153"/>
      <c r="C36" s="153"/>
      <c r="D36" s="153"/>
      <c r="E36" s="153"/>
      <c r="F36" s="153"/>
      <c r="G36" s="153"/>
      <c r="H36" s="15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59"/>
      <c r="Y36" s="159"/>
      <c r="Z36" s="134"/>
      <c r="AA36" s="134"/>
      <c r="AB36" s="134"/>
      <c r="AC36" s="134"/>
      <c r="AD36" s="133"/>
      <c r="AE36" s="133"/>
      <c r="AF36">
        <f t="shared" si="0"/>
        <v>0</v>
      </c>
    </row>
    <row r="37" spans="2:32" ht="12.75">
      <c r="B37" s="153"/>
      <c r="C37" s="153"/>
      <c r="D37" s="153"/>
      <c r="E37" s="153"/>
      <c r="F37" s="153"/>
      <c r="G37" s="153"/>
      <c r="H37" s="15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59"/>
      <c r="Y37" s="159"/>
      <c r="Z37" s="134"/>
      <c r="AA37" s="134"/>
      <c r="AB37" s="134"/>
      <c r="AC37" s="134"/>
      <c r="AD37" s="133"/>
      <c r="AE37" s="133"/>
      <c r="AF37">
        <f t="shared" si="0"/>
        <v>0</v>
      </c>
    </row>
    <row r="38" spans="2:32" ht="12.75">
      <c r="B38" s="153"/>
      <c r="C38" s="153"/>
      <c r="D38" s="153"/>
      <c r="E38" s="153"/>
      <c r="F38" s="153"/>
      <c r="G38" s="153"/>
      <c r="H38" s="15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59"/>
      <c r="Y38" s="159"/>
      <c r="Z38" s="134"/>
      <c r="AA38" s="134"/>
      <c r="AB38" s="134"/>
      <c r="AC38" s="134"/>
      <c r="AD38" s="133"/>
      <c r="AE38" s="133"/>
      <c r="AF38">
        <f t="shared" si="0"/>
        <v>0</v>
      </c>
    </row>
    <row r="39" spans="2:32" ht="12.75">
      <c r="B39" s="153"/>
      <c r="C39" s="153"/>
      <c r="D39" s="153"/>
      <c r="E39" s="153"/>
      <c r="F39" s="153"/>
      <c r="G39" s="153"/>
      <c r="H39" s="15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59"/>
      <c r="Y39" s="159"/>
      <c r="Z39" s="134"/>
      <c r="AA39" s="134"/>
      <c r="AB39" s="134"/>
      <c r="AC39" s="134"/>
      <c r="AD39" s="133"/>
      <c r="AE39" s="133"/>
      <c r="AF39">
        <f t="shared" si="0"/>
        <v>0</v>
      </c>
    </row>
    <row r="40" spans="2:32" ht="12.75">
      <c r="B40" s="153"/>
      <c r="C40" s="153"/>
      <c r="D40" s="153"/>
      <c r="E40" s="153"/>
      <c r="F40" s="153"/>
      <c r="G40" s="153"/>
      <c r="H40" s="15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59"/>
      <c r="Y40" s="159"/>
      <c r="Z40" s="134"/>
      <c r="AA40" s="134"/>
      <c r="AB40" s="134"/>
      <c r="AC40" s="134"/>
      <c r="AD40" s="133"/>
      <c r="AE40" s="133"/>
      <c r="AF40">
        <f t="shared" si="0"/>
        <v>0</v>
      </c>
    </row>
    <row r="41" spans="2:32" ht="12.75">
      <c r="B41" s="153"/>
      <c r="C41" s="153"/>
      <c r="D41" s="153"/>
      <c r="E41" s="153"/>
      <c r="F41" s="153"/>
      <c r="G41" s="153"/>
      <c r="H41" s="15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59"/>
      <c r="Y41" s="159"/>
      <c r="Z41" s="134"/>
      <c r="AA41" s="134"/>
      <c r="AB41" s="134"/>
      <c r="AC41" s="134"/>
      <c r="AD41" s="133"/>
      <c r="AE41" s="133"/>
      <c r="AF41">
        <f t="shared" si="0"/>
        <v>0</v>
      </c>
    </row>
    <row r="42" spans="2:32" ht="12.75">
      <c r="B42" s="153"/>
      <c r="C42" s="153"/>
      <c r="D42" s="153"/>
      <c r="E42" s="153"/>
      <c r="F42" s="153"/>
      <c r="G42" s="153"/>
      <c r="H42" s="15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59"/>
      <c r="Y42" s="159"/>
      <c r="Z42" s="134"/>
      <c r="AA42" s="134"/>
      <c r="AB42" s="134"/>
      <c r="AC42" s="134"/>
      <c r="AD42" s="133"/>
      <c r="AE42" s="133"/>
      <c r="AF42">
        <f t="shared" si="0"/>
        <v>0</v>
      </c>
    </row>
    <row r="43" spans="2:32" ht="12.75">
      <c r="B43" s="153"/>
      <c r="C43" s="153"/>
      <c r="D43" s="153"/>
      <c r="E43" s="153"/>
      <c r="F43" s="153"/>
      <c r="G43" s="153"/>
      <c r="H43" s="15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59"/>
      <c r="Y43" s="159"/>
      <c r="Z43" s="134"/>
      <c r="AA43" s="134"/>
      <c r="AB43" s="134"/>
      <c r="AC43" s="134"/>
      <c r="AD43" s="133"/>
      <c r="AE43" s="133"/>
      <c r="AF43">
        <f t="shared" si="0"/>
        <v>0</v>
      </c>
    </row>
    <row r="44" spans="2:32" ht="12.75">
      <c r="B44" s="153"/>
      <c r="C44" s="153"/>
      <c r="D44" s="153"/>
      <c r="E44" s="153"/>
      <c r="F44" s="153"/>
      <c r="G44" s="153"/>
      <c r="H44" s="15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59"/>
      <c r="Y44" s="159"/>
      <c r="Z44" s="134"/>
      <c r="AA44" s="134"/>
      <c r="AB44" s="134"/>
      <c r="AC44" s="134"/>
      <c r="AD44" s="133"/>
      <c r="AE44" s="133"/>
      <c r="AF44">
        <f t="shared" si="0"/>
        <v>0</v>
      </c>
    </row>
    <row r="45" spans="2:32" ht="12.75">
      <c r="B45" s="153"/>
      <c r="C45" s="153"/>
      <c r="D45" s="153"/>
      <c r="E45" s="153"/>
      <c r="F45" s="153"/>
      <c r="G45" s="153"/>
      <c r="H45" s="15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59"/>
      <c r="Y45" s="159"/>
      <c r="Z45" s="134"/>
      <c r="AA45" s="134"/>
      <c r="AB45" s="134"/>
      <c r="AC45" s="134"/>
      <c r="AD45" s="133"/>
      <c r="AE45" s="133"/>
      <c r="AF45">
        <f t="shared" si="0"/>
        <v>0</v>
      </c>
    </row>
    <row r="46" spans="2:32" ht="12.75">
      <c r="B46" s="153"/>
      <c r="C46" s="153"/>
      <c r="D46" s="153"/>
      <c r="E46" s="153"/>
      <c r="F46" s="153"/>
      <c r="G46" s="153"/>
      <c r="H46" s="15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59"/>
      <c r="Y46" s="159"/>
      <c r="Z46" s="134"/>
      <c r="AA46" s="134"/>
      <c r="AB46" s="134"/>
      <c r="AC46" s="134"/>
      <c r="AD46" s="133"/>
      <c r="AE46" s="133"/>
      <c r="AF46">
        <f t="shared" si="0"/>
        <v>0</v>
      </c>
    </row>
    <row r="47" spans="2:32" ht="12.75">
      <c r="B47" s="153"/>
      <c r="C47" s="153"/>
      <c r="D47" s="153"/>
      <c r="E47" s="153"/>
      <c r="F47" s="153"/>
      <c r="G47" s="153"/>
      <c r="H47" s="15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59"/>
      <c r="Y47" s="159"/>
      <c r="Z47" s="134"/>
      <c r="AA47" s="134"/>
      <c r="AB47" s="134"/>
      <c r="AC47" s="134"/>
      <c r="AD47" s="133"/>
      <c r="AE47" s="133"/>
      <c r="AF47">
        <f t="shared" si="0"/>
        <v>0</v>
      </c>
    </row>
    <row r="48" spans="2:32" ht="12.75">
      <c r="B48" s="153"/>
      <c r="C48" s="153"/>
      <c r="D48" s="153"/>
      <c r="E48" s="153"/>
      <c r="F48" s="153"/>
      <c r="G48" s="153"/>
      <c r="H48" s="15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59"/>
      <c r="Y48" s="159"/>
      <c r="Z48" s="134"/>
      <c r="AA48" s="134"/>
      <c r="AB48" s="134"/>
      <c r="AC48" s="134"/>
      <c r="AD48" s="133"/>
      <c r="AE48" s="133"/>
      <c r="AF48">
        <f t="shared" si="0"/>
        <v>0</v>
      </c>
    </row>
    <row r="49" spans="2:32" ht="12.75">
      <c r="B49" s="153"/>
      <c r="C49" s="153"/>
      <c r="D49" s="153"/>
      <c r="E49" s="153"/>
      <c r="F49" s="153"/>
      <c r="G49" s="153"/>
      <c r="H49" s="15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59"/>
      <c r="Y49" s="159"/>
      <c r="Z49" s="134"/>
      <c r="AA49" s="134"/>
      <c r="AB49" s="134"/>
      <c r="AC49" s="134"/>
      <c r="AD49" s="133"/>
      <c r="AE49" s="133"/>
      <c r="AF49">
        <f t="shared" si="0"/>
        <v>0</v>
      </c>
    </row>
    <row r="50" spans="2:32" ht="12.75">
      <c r="B50" s="153"/>
      <c r="C50" s="153"/>
      <c r="D50" s="153"/>
      <c r="E50" s="153"/>
      <c r="F50" s="153"/>
      <c r="G50" s="153"/>
      <c r="H50" s="15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59"/>
      <c r="Y50" s="159"/>
      <c r="Z50" s="134"/>
      <c r="AA50" s="134"/>
      <c r="AB50" s="134"/>
      <c r="AC50" s="134"/>
      <c r="AD50" s="133"/>
      <c r="AE50" s="133"/>
      <c r="AF50">
        <f>SUM(H50,Q50,W50,Y50,Z50,AA50,AB50,AC50,AD50,AE50)</f>
        <v>0</v>
      </c>
    </row>
    <row r="51" spans="2:32" ht="12.75">
      <c r="B51" s="153"/>
      <c r="C51" s="153"/>
      <c r="D51" s="153"/>
      <c r="E51" s="153"/>
      <c r="F51" s="153"/>
      <c r="G51" s="153"/>
      <c r="H51" s="15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59"/>
      <c r="Y51" s="159"/>
      <c r="Z51" s="134"/>
      <c r="AA51" s="134"/>
      <c r="AB51" s="134"/>
      <c r="AC51" s="134"/>
      <c r="AD51" s="133"/>
      <c r="AE51" s="133"/>
      <c r="AF51">
        <f>SUM(H51,Q51,W51,Y51,Z51,AA51,AB51,AC51,AD51,AE51)</f>
        <v>0</v>
      </c>
    </row>
    <row r="52" spans="2:32" ht="12.75">
      <c r="B52" s="155"/>
      <c r="C52" s="155"/>
      <c r="D52" s="155"/>
      <c r="E52" s="155"/>
      <c r="F52" s="155"/>
      <c r="G52" s="155"/>
      <c r="H52" s="153"/>
      <c r="AF52">
        <f>SUM(H52,Q52,W52,Y52,Z52,AA52,AB52,AC52,AD52,AE52)</f>
        <v>0</v>
      </c>
    </row>
    <row r="53" spans="2:8" ht="12.75">
      <c r="B53" s="155"/>
      <c r="C53" s="155"/>
      <c r="D53" s="155"/>
      <c r="E53" s="155"/>
      <c r="F53" s="155"/>
      <c r="G53" s="155"/>
      <c r="H53" s="153"/>
    </row>
    <row r="54" spans="2:8" ht="12.75">
      <c r="B54" s="155"/>
      <c r="C54" s="155"/>
      <c r="D54" s="155"/>
      <c r="E54" s="155"/>
      <c r="F54" s="155"/>
      <c r="G54" s="155"/>
      <c r="H54" s="153"/>
    </row>
    <row r="55" spans="2:8" ht="12.75">
      <c r="B55" s="155"/>
      <c r="C55" s="155"/>
      <c r="D55" s="155"/>
      <c r="E55" s="155"/>
      <c r="F55" s="155"/>
      <c r="G55" s="155"/>
      <c r="H55" s="153"/>
    </row>
    <row r="56" spans="2:8" ht="12.75">
      <c r="B56" s="155"/>
      <c r="C56" s="155"/>
      <c r="D56" s="155"/>
      <c r="E56" s="155"/>
      <c r="F56" s="155"/>
      <c r="G56" s="155"/>
      <c r="H56" s="153"/>
    </row>
    <row r="57" spans="2:8" ht="12.75">
      <c r="B57" s="155"/>
      <c r="C57" s="155"/>
      <c r="D57" s="155"/>
      <c r="E57" s="155"/>
      <c r="F57" s="155"/>
      <c r="G57" s="155"/>
      <c r="H57" s="153"/>
    </row>
    <row r="58" spans="2:8" ht="12.75">
      <c r="B58" s="155"/>
      <c r="C58" s="155"/>
      <c r="D58" s="155"/>
      <c r="E58" s="155"/>
      <c r="F58" s="155"/>
      <c r="G58" s="155"/>
      <c r="H58" s="153"/>
    </row>
    <row r="59" spans="2:8" ht="12.75">
      <c r="B59" s="155"/>
      <c r="C59" s="155"/>
      <c r="D59" s="155"/>
      <c r="E59" s="155"/>
      <c r="F59" s="155"/>
      <c r="G59" s="155"/>
      <c r="H59" s="153"/>
    </row>
    <row r="60" spans="2:8" ht="12.75">
      <c r="B60" s="155"/>
      <c r="C60" s="155"/>
      <c r="D60" s="155"/>
      <c r="E60" s="155"/>
      <c r="F60" s="155"/>
      <c r="G60" s="155"/>
      <c r="H60" s="153"/>
    </row>
    <row r="61" spans="2:8" ht="12.75">
      <c r="B61" s="155"/>
      <c r="C61" s="155"/>
      <c r="D61" s="155"/>
      <c r="E61" s="155"/>
      <c r="F61" s="155"/>
      <c r="G61" s="155"/>
      <c r="H61" s="153"/>
    </row>
    <row r="62" spans="2:8" ht="12.75">
      <c r="B62" s="155"/>
      <c r="C62" s="155"/>
      <c r="D62" s="155"/>
      <c r="E62" s="155"/>
      <c r="F62" s="155"/>
      <c r="G62" s="155"/>
      <c r="H62" s="155"/>
    </row>
  </sheetData>
  <sheetProtection/>
  <mergeCells count="5">
    <mergeCell ref="AD1:AE1"/>
    <mergeCell ref="B1:H1"/>
    <mergeCell ref="J1:Q1"/>
    <mergeCell ref="R1:W1"/>
    <mergeCell ref="Z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106"/>
  <sheetViews>
    <sheetView zoomScalePageLayoutView="0" workbookViewId="0" topLeftCell="AK1">
      <selection activeCell="AL10" sqref="AL10"/>
    </sheetView>
  </sheetViews>
  <sheetFormatPr defaultColWidth="9.140625" defaultRowHeight="12.75"/>
  <cols>
    <col min="1" max="1" width="20.140625" style="155" customWidth="1"/>
    <col min="2" max="8" width="5.7109375" style="170" customWidth="1"/>
    <col min="9" max="19" width="5.7109375" style="167" customWidth="1"/>
    <col min="20" max="26" width="5.7109375" style="165" customWidth="1"/>
    <col min="27" max="28" width="5.7109375" style="176" customWidth="1"/>
    <col min="29" max="33" width="5.7109375" style="131" customWidth="1"/>
    <col min="34" max="36" width="5.7109375" style="179" customWidth="1"/>
    <col min="37" max="37" width="9.140625" style="131" customWidth="1"/>
    <col min="39" max="39" width="20.140625" style="155" customWidth="1"/>
  </cols>
  <sheetData>
    <row r="1" spans="2:37" ht="12.75">
      <c r="B1" s="350" t="s">
        <v>993</v>
      </c>
      <c r="C1" s="350"/>
      <c r="D1" s="350"/>
      <c r="E1" s="350"/>
      <c r="F1" s="350"/>
      <c r="G1" s="350"/>
      <c r="H1" s="350"/>
      <c r="I1" s="354" t="s">
        <v>994</v>
      </c>
      <c r="J1" s="355"/>
      <c r="K1" s="355"/>
      <c r="L1" s="355"/>
      <c r="M1" s="355"/>
      <c r="N1" s="355"/>
      <c r="O1" s="355"/>
      <c r="P1" s="355"/>
      <c r="Q1" s="355"/>
      <c r="R1" s="355"/>
      <c r="S1" s="356"/>
      <c r="T1" s="351" t="s">
        <v>995</v>
      </c>
      <c r="U1" s="351"/>
      <c r="V1" s="351"/>
      <c r="W1" s="351"/>
      <c r="X1" s="351"/>
      <c r="Y1" s="351"/>
      <c r="Z1" s="351"/>
      <c r="AA1" s="171"/>
      <c r="AB1" s="172"/>
      <c r="AC1" s="349" t="s">
        <v>1006</v>
      </c>
      <c r="AD1" s="349"/>
      <c r="AE1" s="349"/>
      <c r="AF1" s="349"/>
      <c r="AG1" s="349"/>
      <c r="AH1" s="352" t="s">
        <v>1014</v>
      </c>
      <c r="AI1" s="352"/>
      <c r="AJ1" s="353"/>
      <c r="AK1" s="357" t="s">
        <v>1021</v>
      </c>
    </row>
    <row r="2" spans="1:39" ht="199.5">
      <c r="A2" s="180">
        <v>2015</v>
      </c>
      <c r="B2" s="168" t="s">
        <v>1071</v>
      </c>
      <c r="C2" s="168" t="s">
        <v>1018</v>
      </c>
      <c r="D2" s="168" t="s">
        <v>971</v>
      </c>
      <c r="E2" s="168" t="s">
        <v>1078</v>
      </c>
      <c r="F2" s="168" t="s">
        <v>278</v>
      </c>
      <c r="G2" s="168" t="s">
        <v>997</v>
      </c>
      <c r="H2" s="168" t="s">
        <v>1020</v>
      </c>
      <c r="I2" s="166" t="s">
        <v>1012</v>
      </c>
      <c r="J2" s="166" t="s">
        <v>999</v>
      </c>
      <c r="K2" s="166" t="s">
        <v>1000</v>
      </c>
      <c r="L2" s="166" t="s">
        <v>1072</v>
      </c>
      <c r="M2" s="166" t="s">
        <v>1001</v>
      </c>
      <c r="N2" s="166" t="s">
        <v>1114</v>
      </c>
      <c r="O2" s="166" t="s">
        <v>1115</v>
      </c>
      <c r="P2" s="166" t="s">
        <v>1117</v>
      </c>
      <c r="Q2" s="166" t="s">
        <v>1116</v>
      </c>
      <c r="R2" s="166" t="s">
        <v>1073</v>
      </c>
      <c r="S2" s="166" t="s">
        <v>1020</v>
      </c>
      <c r="T2" s="163" t="s">
        <v>1026</v>
      </c>
      <c r="U2" s="163" t="s">
        <v>1002</v>
      </c>
      <c r="V2" s="163" t="s">
        <v>1103</v>
      </c>
      <c r="W2" s="163" t="s">
        <v>1004</v>
      </c>
      <c r="X2" s="163" t="s">
        <v>1005</v>
      </c>
      <c r="Y2" s="164" t="s">
        <v>1074</v>
      </c>
      <c r="Z2" s="163" t="s">
        <v>1020</v>
      </c>
      <c r="AA2" s="173" t="s">
        <v>1118</v>
      </c>
      <c r="AB2" s="173" t="s">
        <v>1019</v>
      </c>
      <c r="AC2" s="130" t="s">
        <v>1075</v>
      </c>
      <c r="AD2" s="130" t="s">
        <v>1077</v>
      </c>
      <c r="AE2" s="130" t="s">
        <v>1009</v>
      </c>
      <c r="AF2" s="130" t="s">
        <v>1010</v>
      </c>
      <c r="AG2" s="162" t="s">
        <v>1076</v>
      </c>
      <c r="AH2" s="177" t="s">
        <v>1077</v>
      </c>
      <c r="AI2" s="178" t="s">
        <v>998</v>
      </c>
      <c r="AJ2" s="178" t="s">
        <v>1108</v>
      </c>
      <c r="AK2" s="358"/>
      <c r="AM2" s="180"/>
    </row>
    <row r="3" spans="1:39" s="143" customFormat="1" ht="12.75">
      <c r="A3" s="209" t="s">
        <v>588</v>
      </c>
      <c r="B3" s="210">
        <v>20</v>
      </c>
      <c r="C3" s="210">
        <v>28</v>
      </c>
      <c r="D3" s="210">
        <v>27</v>
      </c>
      <c r="E3" s="210">
        <v>30</v>
      </c>
      <c r="F3" s="210">
        <v>27</v>
      </c>
      <c r="G3" s="210">
        <v>28</v>
      </c>
      <c r="H3" s="210">
        <v>58</v>
      </c>
      <c r="I3" s="209">
        <v>24</v>
      </c>
      <c r="J3" s="209">
        <v>25</v>
      </c>
      <c r="K3" s="210"/>
      <c r="L3" s="210"/>
      <c r="M3" s="210">
        <v>27</v>
      </c>
      <c r="N3" s="210">
        <v>25</v>
      </c>
      <c r="O3" s="210">
        <v>26</v>
      </c>
      <c r="P3" s="210"/>
      <c r="Q3" s="210"/>
      <c r="R3" s="210"/>
      <c r="S3" s="210">
        <v>53</v>
      </c>
      <c r="T3" s="210"/>
      <c r="U3" s="210"/>
      <c r="V3" s="210">
        <v>20</v>
      </c>
      <c r="W3" s="210">
        <v>25</v>
      </c>
      <c r="X3" s="210">
        <v>23</v>
      </c>
      <c r="Y3" s="210"/>
      <c r="Z3" s="210">
        <v>48</v>
      </c>
      <c r="AA3" s="210">
        <v>75.23</v>
      </c>
      <c r="AB3" s="210">
        <v>26</v>
      </c>
      <c r="AC3" s="210">
        <v>28</v>
      </c>
      <c r="AD3" s="210"/>
      <c r="AE3" s="210"/>
      <c r="AF3" s="210">
        <v>29</v>
      </c>
      <c r="AG3" s="210">
        <v>29</v>
      </c>
      <c r="AH3" s="210">
        <v>20</v>
      </c>
      <c r="AI3" s="210"/>
      <c r="AJ3" s="210"/>
      <c r="AK3" s="209">
        <f aca="true" t="shared" si="0" ref="AK3:AK34">SUM(H3,S3,Z3,AB3,AC3:AH3)</f>
        <v>291</v>
      </c>
      <c r="AL3" s="143" t="s">
        <v>1121</v>
      </c>
      <c r="AM3" s="209"/>
    </row>
    <row r="4" spans="1:39" s="143" customFormat="1" ht="12.75">
      <c r="A4" s="211" t="s">
        <v>973</v>
      </c>
      <c r="B4" s="210">
        <v>27</v>
      </c>
      <c r="C4" s="210"/>
      <c r="D4" s="210"/>
      <c r="E4" s="210"/>
      <c r="F4" s="210"/>
      <c r="G4" s="210">
        <v>29</v>
      </c>
      <c r="H4" s="210">
        <v>56</v>
      </c>
      <c r="I4" s="210"/>
      <c r="J4" s="210"/>
      <c r="K4" s="210">
        <v>30</v>
      </c>
      <c r="L4" s="210"/>
      <c r="M4" s="210"/>
      <c r="N4" s="210"/>
      <c r="O4" s="210">
        <v>30</v>
      </c>
      <c r="P4" s="210"/>
      <c r="Q4" s="210"/>
      <c r="R4" s="210"/>
      <c r="S4" s="210">
        <v>60</v>
      </c>
      <c r="T4" s="210">
        <v>22</v>
      </c>
      <c r="U4" s="210">
        <v>26</v>
      </c>
      <c r="V4" s="210">
        <v>28</v>
      </c>
      <c r="W4" s="210"/>
      <c r="X4" s="210">
        <v>20</v>
      </c>
      <c r="Y4" s="210"/>
      <c r="Z4" s="210">
        <v>54</v>
      </c>
      <c r="AA4" s="210">
        <v>70.08</v>
      </c>
      <c r="AB4" s="210">
        <v>14</v>
      </c>
      <c r="AC4" s="210"/>
      <c r="AD4" s="210">
        <v>30</v>
      </c>
      <c r="AE4" s="210">
        <v>28</v>
      </c>
      <c r="AF4" s="210"/>
      <c r="AG4" s="210">
        <v>30</v>
      </c>
      <c r="AH4" s="210"/>
      <c r="AI4" s="210">
        <v>20</v>
      </c>
      <c r="AJ4" s="210"/>
      <c r="AK4" s="209">
        <f t="shared" si="0"/>
        <v>272</v>
      </c>
      <c r="AL4" s="143" t="s">
        <v>1122</v>
      </c>
      <c r="AM4" s="211"/>
    </row>
    <row r="5" spans="1:39" s="143" customFormat="1" ht="12.75">
      <c r="A5" s="209" t="s">
        <v>1097</v>
      </c>
      <c r="B5" s="209"/>
      <c r="C5" s="209"/>
      <c r="D5" s="209"/>
      <c r="E5" s="209"/>
      <c r="F5" s="209">
        <v>28</v>
      </c>
      <c r="G5" s="209">
        <v>27</v>
      </c>
      <c r="H5" s="209">
        <v>55</v>
      </c>
      <c r="I5" s="209"/>
      <c r="J5" s="209"/>
      <c r="K5" s="209"/>
      <c r="L5" s="209"/>
      <c r="M5" s="209"/>
      <c r="N5" s="209">
        <v>30</v>
      </c>
      <c r="O5" s="209"/>
      <c r="P5" s="209">
        <v>30</v>
      </c>
      <c r="Q5" s="209">
        <v>29</v>
      </c>
      <c r="R5" s="209"/>
      <c r="S5" s="209">
        <v>60</v>
      </c>
      <c r="T5" s="209">
        <v>25</v>
      </c>
      <c r="U5" s="209">
        <v>25</v>
      </c>
      <c r="V5" s="209">
        <v>26</v>
      </c>
      <c r="W5" s="209">
        <v>28</v>
      </c>
      <c r="X5" s="209"/>
      <c r="Y5" s="209"/>
      <c r="Z5" s="209">
        <v>54</v>
      </c>
      <c r="AA5" s="209">
        <v>77.65</v>
      </c>
      <c r="AB5" s="209">
        <v>27</v>
      </c>
      <c r="AC5" s="209"/>
      <c r="AD5" s="209">
        <v>28</v>
      </c>
      <c r="AE5" s="209">
        <v>27</v>
      </c>
      <c r="AF5" s="209"/>
      <c r="AG5" s="209"/>
      <c r="AH5" s="209"/>
      <c r="AI5" s="209">
        <v>20</v>
      </c>
      <c r="AJ5" s="209"/>
      <c r="AK5" s="209">
        <f t="shared" si="0"/>
        <v>251</v>
      </c>
      <c r="AL5" s="143" t="s">
        <v>1126</v>
      </c>
      <c r="AM5" s="209"/>
    </row>
    <row r="6" spans="1:39" s="143" customFormat="1" ht="12.75">
      <c r="A6" s="211" t="s">
        <v>1016</v>
      </c>
      <c r="B6" s="210">
        <v>18</v>
      </c>
      <c r="C6" s="210">
        <v>30</v>
      </c>
      <c r="D6" s="210"/>
      <c r="E6" s="210">
        <v>28</v>
      </c>
      <c r="F6" s="210"/>
      <c r="G6" s="210"/>
      <c r="H6" s="210">
        <v>58</v>
      </c>
      <c r="I6" s="210"/>
      <c r="J6" s="210">
        <v>29</v>
      </c>
      <c r="K6" s="210"/>
      <c r="L6" s="210"/>
      <c r="M6" s="210"/>
      <c r="N6" s="210"/>
      <c r="O6" s="210"/>
      <c r="P6" s="210"/>
      <c r="Q6" s="210">
        <v>27</v>
      </c>
      <c r="R6" s="210"/>
      <c r="S6" s="210">
        <v>56</v>
      </c>
      <c r="T6" s="210">
        <v>20</v>
      </c>
      <c r="U6" s="210"/>
      <c r="V6" s="210">
        <v>23</v>
      </c>
      <c r="W6" s="210"/>
      <c r="X6" s="210">
        <v>19</v>
      </c>
      <c r="Y6" s="210"/>
      <c r="Z6" s="210">
        <v>43</v>
      </c>
      <c r="AA6" s="210">
        <v>73.47</v>
      </c>
      <c r="AB6" s="210">
        <v>23</v>
      </c>
      <c r="AC6" s="210">
        <v>27</v>
      </c>
      <c r="AD6" s="210">
        <v>23</v>
      </c>
      <c r="AE6" s="210">
        <v>21</v>
      </c>
      <c r="AF6" s="210"/>
      <c r="AG6" s="210"/>
      <c r="AH6" s="210"/>
      <c r="AI6" s="210"/>
      <c r="AJ6" s="210"/>
      <c r="AK6" s="209">
        <f t="shared" si="0"/>
        <v>251</v>
      </c>
      <c r="AL6" s="143" t="s">
        <v>1126</v>
      </c>
      <c r="AM6" s="211"/>
    </row>
    <row r="7" spans="1:37" ht="12.75">
      <c r="A7" s="181" t="s">
        <v>1034</v>
      </c>
      <c r="B7" s="206">
        <v>23</v>
      </c>
      <c r="C7" s="206"/>
      <c r="D7" s="206">
        <v>28</v>
      </c>
      <c r="E7" s="206"/>
      <c r="F7" s="206">
        <v>26</v>
      </c>
      <c r="G7" s="206"/>
      <c r="H7" s="206">
        <v>54</v>
      </c>
      <c r="I7" s="205">
        <v>28</v>
      </c>
      <c r="J7" s="205"/>
      <c r="K7" s="205"/>
      <c r="L7" s="205"/>
      <c r="M7" s="205"/>
      <c r="N7" s="205">
        <v>27</v>
      </c>
      <c r="O7" s="205"/>
      <c r="P7" s="205"/>
      <c r="Q7" s="205"/>
      <c r="R7" s="205"/>
      <c r="S7" s="205">
        <v>55</v>
      </c>
      <c r="T7" s="207">
        <v>23</v>
      </c>
      <c r="U7" s="207">
        <v>21</v>
      </c>
      <c r="V7" s="207">
        <v>27</v>
      </c>
      <c r="W7" s="207">
        <v>26</v>
      </c>
      <c r="X7" s="207">
        <v>25</v>
      </c>
      <c r="Y7" s="207"/>
      <c r="Z7" s="207">
        <v>53</v>
      </c>
      <c r="AA7" s="174">
        <v>58.59</v>
      </c>
      <c r="AB7" s="174">
        <v>5</v>
      </c>
      <c r="AC7" s="153">
        <v>30</v>
      </c>
      <c r="AD7" s="153">
        <v>27</v>
      </c>
      <c r="AE7" s="153">
        <v>26</v>
      </c>
      <c r="AF7" s="153"/>
      <c r="AG7" s="153"/>
      <c r="AH7" s="208"/>
      <c r="AI7" s="208"/>
      <c r="AJ7" s="208"/>
      <c r="AK7" s="155">
        <f t="shared" si="0"/>
        <v>250</v>
      </c>
    </row>
    <row r="8" spans="1:39" s="143" customFormat="1" ht="12.75">
      <c r="A8" s="209" t="s">
        <v>584</v>
      </c>
      <c r="B8" s="210">
        <v>28</v>
      </c>
      <c r="C8" s="210"/>
      <c r="D8" s="210">
        <v>30</v>
      </c>
      <c r="E8" s="210"/>
      <c r="F8" s="210">
        <v>29</v>
      </c>
      <c r="G8" s="210">
        <v>30</v>
      </c>
      <c r="H8" s="210">
        <v>60</v>
      </c>
      <c r="I8" s="210">
        <v>25</v>
      </c>
      <c r="J8" s="210"/>
      <c r="K8" s="210"/>
      <c r="L8" s="210"/>
      <c r="M8" s="210"/>
      <c r="N8" s="210">
        <v>28</v>
      </c>
      <c r="O8" s="210"/>
      <c r="P8" s="210"/>
      <c r="Q8" s="210">
        <v>30</v>
      </c>
      <c r="R8" s="210"/>
      <c r="S8" s="210">
        <v>58</v>
      </c>
      <c r="T8" s="210">
        <v>28</v>
      </c>
      <c r="U8" s="210">
        <v>28</v>
      </c>
      <c r="V8" s="210">
        <v>30</v>
      </c>
      <c r="W8" s="210">
        <v>30</v>
      </c>
      <c r="X8" s="210">
        <v>30</v>
      </c>
      <c r="Y8" s="210"/>
      <c r="Z8" s="210">
        <v>60</v>
      </c>
      <c r="AA8" s="210">
        <v>80.87</v>
      </c>
      <c r="AB8" s="210">
        <v>29</v>
      </c>
      <c r="AC8" s="210"/>
      <c r="AD8" s="210"/>
      <c r="AE8" s="210">
        <v>30</v>
      </c>
      <c r="AF8" s="210"/>
      <c r="AG8" s="210"/>
      <c r="AH8" s="210"/>
      <c r="AI8" s="210"/>
      <c r="AJ8" s="210"/>
      <c r="AK8" s="209">
        <f t="shared" si="0"/>
        <v>237</v>
      </c>
      <c r="AL8" s="143" t="s">
        <v>1127</v>
      </c>
      <c r="AM8" s="209"/>
    </row>
    <row r="9" spans="1:39" ht="12.75">
      <c r="A9" s="155" t="s">
        <v>1087</v>
      </c>
      <c r="B9" s="202"/>
      <c r="C9" s="202"/>
      <c r="D9" s="202">
        <v>26</v>
      </c>
      <c r="E9" s="202">
        <v>27</v>
      </c>
      <c r="F9" s="202"/>
      <c r="G9" s="202"/>
      <c r="H9" s="202">
        <v>53</v>
      </c>
      <c r="J9" s="167">
        <v>28</v>
      </c>
      <c r="K9" s="201"/>
      <c r="L9" s="201"/>
      <c r="M9" s="201"/>
      <c r="N9" s="201"/>
      <c r="O9" s="201"/>
      <c r="P9" s="201"/>
      <c r="Q9" s="201">
        <v>26</v>
      </c>
      <c r="R9" s="201"/>
      <c r="S9" s="201">
        <v>53</v>
      </c>
      <c r="T9" s="203">
        <v>18</v>
      </c>
      <c r="U9" s="203">
        <v>19</v>
      </c>
      <c r="V9" s="203">
        <v>22</v>
      </c>
      <c r="W9" s="203">
        <v>24</v>
      </c>
      <c r="X9" s="203">
        <v>22</v>
      </c>
      <c r="Y9" s="203"/>
      <c r="Z9" s="203">
        <v>46</v>
      </c>
      <c r="AA9" s="174">
        <v>70.27</v>
      </c>
      <c r="AB9" s="174">
        <v>15</v>
      </c>
      <c r="AC9" s="153"/>
      <c r="AD9" s="153">
        <v>24</v>
      </c>
      <c r="AE9" s="153">
        <v>18</v>
      </c>
      <c r="AF9" s="153"/>
      <c r="AG9" s="153">
        <v>27</v>
      </c>
      <c r="AH9" s="204"/>
      <c r="AI9" s="204"/>
      <c r="AJ9" s="204"/>
      <c r="AK9" s="155">
        <f t="shared" si="0"/>
        <v>236</v>
      </c>
      <c r="AM9" s="181"/>
    </row>
    <row r="10" spans="1:39" s="154" customFormat="1" ht="12.75">
      <c r="A10" s="155" t="s">
        <v>616</v>
      </c>
      <c r="B10" s="155"/>
      <c r="C10" s="155"/>
      <c r="D10" s="155">
        <v>29</v>
      </c>
      <c r="E10" s="155"/>
      <c r="F10" s="155"/>
      <c r="G10" s="155">
        <v>24</v>
      </c>
      <c r="H10" s="155">
        <v>53</v>
      </c>
      <c r="I10" s="155"/>
      <c r="J10" s="155"/>
      <c r="K10" s="155"/>
      <c r="L10" s="155"/>
      <c r="M10" s="155"/>
      <c r="N10" s="155"/>
      <c r="O10" s="155">
        <v>29</v>
      </c>
      <c r="P10" s="155"/>
      <c r="Q10" s="155"/>
      <c r="R10" s="155"/>
      <c r="S10" s="155">
        <v>29</v>
      </c>
      <c r="T10" s="155">
        <v>27</v>
      </c>
      <c r="U10" s="155">
        <v>27</v>
      </c>
      <c r="V10" s="155">
        <v>16</v>
      </c>
      <c r="W10" s="155">
        <v>29</v>
      </c>
      <c r="X10" s="155">
        <v>28</v>
      </c>
      <c r="Y10" s="155"/>
      <c r="Z10" s="155">
        <v>57</v>
      </c>
      <c r="AA10" s="155">
        <v>80.9</v>
      </c>
      <c r="AB10" s="155">
        <v>30</v>
      </c>
      <c r="AC10" s="155"/>
      <c r="AD10" s="155">
        <v>29</v>
      </c>
      <c r="AE10" s="155">
        <v>29</v>
      </c>
      <c r="AF10" s="155"/>
      <c r="AG10" s="155"/>
      <c r="AH10" s="155"/>
      <c r="AI10" s="155"/>
      <c r="AJ10" s="155"/>
      <c r="AK10" s="155">
        <f t="shared" si="0"/>
        <v>227</v>
      </c>
      <c r="AM10" s="155"/>
    </row>
    <row r="11" spans="1:37" ht="12.75">
      <c r="A11" s="181" t="s">
        <v>1046</v>
      </c>
      <c r="B11" s="206">
        <v>24</v>
      </c>
      <c r="C11" s="206"/>
      <c r="D11" s="206"/>
      <c r="E11" s="206">
        <v>29</v>
      </c>
      <c r="F11" s="206"/>
      <c r="G11" s="206"/>
      <c r="H11" s="206">
        <v>53</v>
      </c>
      <c r="I11" s="205">
        <v>27</v>
      </c>
      <c r="J11" s="205"/>
      <c r="K11" s="205"/>
      <c r="L11" s="205"/>
      <c r="M11" s="205">
        <v>30</v>
      </c>
      <c r="N11" s="205"/>
      <c r="O11" s="205"/>
      <c r="P11" s="205"/>
      <c r="Q11" s="205">
        <v>28</v>
      </c>
      <c r="R11" s="205"/>
      <c r="S11" s="205">
        <v>58</v>
      </c>
      <c r="T11" s="207"/>
      <c r="U11" s="207">
        <v>20</v>
      </c>
      <c r="V11" s="207">
        <v>19</v>
      </c>
      <c r="W11" s="207"/>
      <c r="X11" s="207"/>
      <c r="Y11" s="207"/>
      <c r="Z11" s="207">
        <v>39</v>
      </c>
      <c r="AA11" s="174">
        <v>71.99</v>
      </c>
      <c r="AB11" s="174">
        <v>18</v>
      </c>
      <c r="AC11" s="153"/>
      <c r="AD11" s="153"/>
      <c r="AE11" s="153">
        <v>25</v>
      </c>
      <c r="AF11" s="153"/>
      <c r="AG11" s="153">
        <v>28</v>
      </c>
      <c r="AH11" s="208"/>
      <c r="AI11" s="208"/>
      <c r="AJ11" s="208"/>
      <c r="AK11" s="155">
        <f t="shared" si="0"/>
        <v>221</v>
      </c>
    </row>
    <row r="12" spans="1:39" s="143" customFormat="1" ht="12.75">
      <c r="A12" s="209" t="s">
        <v>593</v>
      </c>
      <c r="B12" s="210">
        <v>16</v>
      </c>
      <c r="C12" s="210">
        <v>27</v>
      </c>
      <c r="D12" s="210"/>
      <c r="E12" s="210">
        <v>26</v>
      </c>
      <c r="F12" s="210"/>
      <c r="G12" s="210">
        <v>21</v>
      </c>
      <c r="H12" s="210">
        <v>53</v>
      </c>
      <c r="I12" s="210"/>
      <c r="J12" s="210">
        <v>24</v>
      </c>
      <c r="K12" s="210">
        <v>25</v>
      </c>
      <c r="L12" s="210"/>
      <c r="M12" s="210">
        <v>28</v>
      </c>
      <c r="N12" s="210"/>
      <c r="O12" s="210">
        <v>24</v>
      </c>
      <c r="P12" s="210">
        <v>28</v>
      </c>
      <c r="Q12" s="210">
        <v>23</v>
      </c>
      <c r="R12" s="210"/>
      <c r="S12" s="210">
        <v>56</v>
      </c>
      <c r="T12" s="210">
        <v>15</v>
      </c>
      <c r="U12" s="210">
        <v>16</v>
      </c>
      <c r="V12" s="210">
        <v>17</v>
      </c>
      <c r="W12" s="210">
        <v>22</v>
      </c>
      <c r="X12" s="210">
        <v>16</v>
      </c>
      <c r="Y12" s="210"/>
      <c r="Z12" s="210">
        <v>39</v>
      </c>
      <c r="AA12" s="210">
        <v>71.37</v>
      </c>
      <c r="AB12" s="210">
        <v>16</v>
      </c>
      <c r="AC12" s="210">
        <v>24</v>
      </c>
      <c r="AD12" s="210"/>
      <c r="AE12" s="210">
        <v>6</v>
      </c>
      <c r="AF12" s="210"/>
      <c r="AG12" s="210">
        <v>25</v>
      </c>
      <c r="AH12" s="210"/>
      <c r="AI12" s="210">
        <v>20</v>
      </c>
      <c r="AJ12" s="210"/>
      <c r="AK12" s="209">
        <f t="shared" si="0"/>
        <v>219</v>
      </c>
      <c r="AL12" s="143" t="s">
        <v>1128</v>
      </c>
      <c r="AM12" s="211"/>
    </row>
    <row r="13" spans="1:39" ht="12.75">
      <c r="A13" s="181" t="s">
        <v>658</v>
      </c>
      <c r="B13" s="206">
        <v>17</v>
      </c>
      <c r="C13" s="206"/>
      <c r="D13" s="206"/>
      <c r="E13" s="206"/>
      <c r="F13" s="206"/>
      <c r="G13" s="206"/>
      <c r="H13" s="206">
        <v>17</v>
      </c>
      <c r="I13" s="193"/>
      <c r="J13" s="193"/>
      <c r="K13" s="205"/>
      <c r="L13" s="205"/>
      <c r="M13" s="205"/>
      <c r="N13" s="205">
        <v>26</v>
      </c>
      <c r="O13" s="205"/>
      <c r="P13" s="205">
        <v>27</v>
      </c>
      <c r="Q13" s="205">
        <v>24</v>
      </c>
      <c r="R13" s="205"/>
      <c r="S13" s="205">
        <v>53</v>
      </c>
      <c r="T13" s="207">
        <v>21</v>
      </c>
      <c r="U13" s="207">
        <v>22</v>
      </c>
      <c r="V13" s="207"/>
      <c r="W13" s="207">
        <v>27</v>
      </c>
      <c r="X13" s="207">
        <v>27</v>
      </c>
      <c r="Y13" s="207"/>
      <c r="Z13" s="207">
        <v>54</v>
      </c>
      <c r="AA13" s="174">
        <v>73.66</v>
      </c>
      <c r="AB13" s="174">
        <v>24</v>
      </c>
      <c r="AC13" s="153"/>
      <c r="AD13" s="153"/>
      <c r="AE13" s="153"/>
      <c r="AF13" s="153"/>
      <c r="AG13" s="153"/>
      <c r="AH13" s="208"/>
      <c r="AI13" s="208"/>
      <c r="AJ13" s="208"/>
      <c r="AK13" s="155">
        <f t="shared" si="0"/>
        <v>148</v>
      </c>
      <c r="AM13" s="181"/>
    </row>
    <row r="14" spans="1:39" ht="12.75">
      <c r="A14" s="155" t="s">
        <v>1099</v>
      </c>
      <c r="F14" s="170">
        <v>24</v>
      </c>
      <c r="G14" s="170">
        <v>26</v>
      </c>
      <c r="H14" s="170">
        <v>50</v>
      </c>
      <c r="T14" s="165">
        <v>16</v>
      </c>
      <c r="U14" s="165">
        <v>18</v>
      </c>
      <c r="W14" s="165">
        <v>23</v>
      </c>
      <c r="X14" s="165">
        <v>24</v>
      </c>
      <c r="Z14" s="165">
        <v>47</v>
      </c>
      <c r="AD14" s="131">
        <v>22</v>
      </c>
      <c r="AF14" s="131">
        <v>27</v>
      </c>
      <c r="AK14" s="155">
        <f t="shared" si="0"/>
        <v>146</v>
      </c>
      <c r="AM14" s="181"/>
    </row>
    <row r="15" spans="1:37" ht="12.75">
      <c r="A15" s="181" t="s">
        <v>598</v>
      </c>
      <c r="B15" s="206"/>
      <c r="C15" s="206"/>
      <c r="D15" s="206">
        <v>24</v>
      </c>
      <c r="E15" s="206">
        <v>25</v>
      </c>
      <c r="F15" s="206"/>
      <c r="G15" s="206"/>
      <c r="H15" s="206">
        <v>49</v>
      </c>
      <c r="I15" s="167">
        <v>19</v>
      </c>
      <c r="J15" s="167">
        <v>21</v>
      </c>
      <c r="K15" s="205">
        <v>23</v>
      </c>
      <c r="L15" s="205"/>
      <c r="M15" s="205"/>
      <c r="N15" s="205"/>
      <c r="O15" s="205"/>
      <c r="P15" s="205"/>
      <c r="Q15" s="205">
        <v>21</v>
      </c>
      <c r="R15" s="205"/>
      <c r="S15" s="205">
        <v>44</v>
      </c>
      <c r="T15" s="207">
        <v>9</v>
      </c>
      <c r="U15" s="207">
        <v>9</v>
      </c>
      <c r="V15" s="207">
        <v>10</v>
      </c>
      <c r="W15" s="207">
        <v>17</v>
      </c>
      <c r="X15" s="207">
        <v>12</v>
      </c>
      <c r="Y15" s="207"/>
      <c r="Z15" s="207">
        <v>29</v>
      </c>
      <c r="AA15" s="174"/>
      <c r="AB15" s="174"/>
      <c r="AC15" s="153">
        <v>23</v>
      </c>
      <c r="AD15" s="153"/>
      <c r="AE15" s="153"/>
      <c r="AF15" s="153"/>
      <c r="AG15" s="153"/>
      <c r="AH15" s="208"/>
      <c r="AI15" s="208"/>
      <c r="AJ15" s="208"/>
      <c r="AK15" s="155">
        <f t="shared" si="0"/>
        <v>145</v>
      </c>
    </row>
    <row r="16" spans="1:37" ht="12.75">
      <c r="A16" s="155" t="s">
        <v>1067</v>
      </c>
      <c r="B16" s="206"/>
      <c r="C16" s="206"/>
      <c r="D16" s="206"/>
      <c r="E16" s="206"/>
      <c r="F16" s="206"/>
      <c r="G16" s="206"/>
      <c r="H16" s="206"/>
      <c r="I16" s="167">
        <v>26</v>
      </c>
      <c r="K16" s="205"/>
      <c r="L16" s="205"/>
      <c r="M16" s="205"/>
      <c r="N16" s="205"/>
      <c r="O16" s="205">
        <v>25</v>
      </c>
      <c r="P16" s="205"/>
      <c r="Q16" s="205"/>
      <c r="R16" s="205"/>
      <c r="S16" s="205">
        <v>51</v>
      </c>
      <c r="T16" s="207"/>
      <c r="U16" s="207">
        <v>23</v>
      </c>
      <c r="V16" s="207">
        <v>25</v>
      </c>
      <c r="W16" s="207"/>
      <c r="X16" s="207"/>
      <c r="Y16" s="207"/>
      <c r="Z16" s="207">
        <v>48</v>
      </c>
      <c r="AA16" s="174">
        <v>68.5</v>
      </c>
      <c r="AB16" s="174">
        <v>11</v>
      </c>
      <c r="AC16" s="153"/>
      <c r="AD16" s="153"/>
      <c r="AE16" s="153"/>
      <c r="AF16" s="153">
        <v>30</v>
      </c>
      <c r="AG16" s="153"/>
      <c r="AH16" s="208"/>
      <c r="AI16" s="208"/>
      <c r="AJ16" s="208"/>
      <c r="AK16" s="155">
        <f t="shared" si="0"/>
        <v>140</v>
      </c>
    </row>
    <row r="17" spans="1:37" ht="12.75">
      <c r="A17" s="181" t="s">
        <v>595</v>
      </c>
      <c r="B17" s="206"/>
      <c r="C17" s="206"/>
      <c r="D17" s="206"/>
      <c r="E17" s="206"/>
      <c r="F17" s="206"/>
      <c r="G17" s="206"/>
      <c r="H17" s="206"/>
      <c r="I17" s="205"/>
      <c r="J17" s="205"/>
      <c r="K17" s="205"/>
      <c r="L17" s="205"/>
      <c r="M17" s="205"/>
      <c r="N17" s="205"/>
      <c r="O17" s="205">
        <v>22</v>
      </c>
      <c r="P17" s="205"/>
      <c r="Q17" s="205"/>
      <c r="R17" s="205"/>
      <c r="S17" s="205">
        <v>22</v>
      </c>
      <c r="T17" s="207"/>
      <c r="U17" s="207">
        <v>15</v>
      </c>
      <c r="V17" s="207">
        <v>15</v>
      </c>
      <c r="W17" s="207"/>
      <c r="X17" s="207"/>
      <c r="Y17" s="207"/>
      <c r="Z17" s="207">
        <v>30</v>
      </c>
      <c r="AA17" s="174">
        <v>72.01</v>
      </c>
      <c r="AB17" s="174">
        <v>19</v>
      </c>
      <c r="AC17" s="153">
        <v>25</v>
      </c>
      <c r="AD17" s="153"/>
      <c r="AE17" s="153">
        <v>20</v>
      </c>
      <c r="AF17" s="153"/>
      <c r="AG17" s="153"/>
      <c r="AH17" s="208">
        <v>20</v>
      </c>
      <c r="AI17" s="208"/>
      <c r="AJ17" s="208"/>
      <c r="AK17" s="155">
        <f t="shared" si="0"/>
        <v>136</v>
      </c>
    </row>
    <row r="18" spans="1:37" ht="12.75">
      <c r="A18" s="155" t="s">
        <v>815</v>
      </c>
      <c r="F18" s="170">
        <v>18</v>
      </c>
      <c r="G18" s="170">
        <v>17</v>
      </c>
      <c r="H18" s="170">
        <v>38</v>
      </c>
      <c r="I18" s="205"/>
      <c r="J18" s="205"/>
      <c r="N18" s="167">
        <v>22</v>
      </c>
      <c r="O18" s="167">
        <v>20</v>
      </c>
      <c r="P18" s="167">
        <v>24</v>
      </c>
      <c r="Q18" s="167">
        <v>19</v>
      </c>
      <c r="S18" s="167">
        <v>46</v>
      </c>
      <c r="V18" s="165">
        <v>7</v>
      </c>
      <c r="Z18" s="165">
        <v>7</v>
      </c>
      <c r="AA18" s="176">
        <v>56.21</v>
      </c>
      <c r="AB18" s="176">
        <v>5</v>
      </c>
      <c r="AD18" s="131">
        <v>14</v>
      </c>
      <c r="AF18" s="131">
        <v>25</v>
      </c>
      <c r="AI18" s="179">
        <v>20</v>
      </c>
      <c r="AK18" s="155">
        <f t="shared" si="0"/>
        <v>135</v>
      </c>
    </row>
    <row r="19" spans="1:39" ht="12.75">
      <c r="A19" s="181" t="s">
        <v>1084</v>
      </c>
      <c r="B19" s="198">
        <v>13</v>
      </c>
      <c r="C19" s="198"/>
      <c r="D19" s="198"/>
      <c r="E19" s="198"/>
      <c r="F19" s="198"/>
      <c r="G19" s="198">
        <v>14</v>
      </c>
      <c r="H19" s="198">
        <v>34</v>
      </c>
      <c r="I19" s="205"/>
      <c r="J19" s="205"/>
      <c r="K19" s="197">
        <v>21</v>
      </c>
      <c r="L19" s="197"/>
      <c r="M19" s="197">
        <v>24</v>
      </c>
      <c r="N19" s="197"/>
      <c r="O19" s="197">
        <v>19</v>
      </c>
      <c r="P19" s="197"/>
      <c r="Q19" s="197"/>
      <c r="R19" s="197"/>
      <c r="S19" s="197">
        <v>45</v>
      </c>
      <c r="T19" s="199">
        <v>5</v>
      </c>
      <c r="U19" s="199">
        <v>5</v>
      </c>
      <c r="V19" s="199"/>
      <c r="W19" s="199">
        <v>12</v>
      </c>
      <c r="X19" s="199">
        <v>8</v>
      </c>
      <c r="Y19" s="199"/>
      <c r="Z19" s="199">
        <v>20</v>
      </c>
      <c r="AA19" s="174">
        <v>60.03</v>
      </c>
      <c r="AB19" s="174">
        <v>5</v>
      </c>
      <c r="AC19" s="153"/>
      <c r="AD19" s="153">
        <v>17</v>
      </c>
      <c r="AE19" s="153">
        <v>9</v>
      </c>
      <c r="AF19" s="153"/>
      <c r="AG19" s="153"/>
      <c r="AH19" s="200"/>
      <c r="AI19" s="200">
        <v>20</v>
      </c>
      <c r="AJ19" s="200"/>
      <c r="AK19" s="155">
        <f t="shared" si="0"/>
        <v>130</v>
      </c>
      <c r="AL19" t="s">
        <v>1129</v>
      </c>
      <c r="AM19" s="181"/>
    </row>
    <row r="20" spans="1:39" ht="12.75">
      <c r="A20" s="155" t="s">
        <v>981</v>
      </c>
      <c r="K20" s="167">
        <v>29</v>
      </c>
      <c r="P20" s="167">
        <v>29</v>
      </c>
      <c r="S20" s="167">
        <v>58</v>
      </c>
      <c r="T20" s="165">
        <v>24</v>
      </c>
      <c r="U20" s="165">
        <v>24</v>
      </c>
      <c r="V20" s="165">
        <v>24</v>
      </c>
      <c r="Z20" s="165">
        <v>48</v>
      </c>
      <c r="AA20" s="176">
        <v>65.54</v>
      </c>
      <c r="AB20" s="176">
        <v>7</v>
      </c>
      <c r="AE20" s="131">
        <v>17</v>
      </c>
      <c r="AK20" s="155">
        <f t="shared" si="0"/>
        <v>130</v>
      </c>
      <c r="AM20" s="181"/>
    </row>
    <row r="21" spans="1:37" ht="12.75">
      <c r="A21" s="155" t="s">
        <v>1100</v>
      </c>
      <c r="B21" s="206"/>
      <c r="C21" s="206"/>
      <c r="D21" s="206"/>
      <c r="E21" s="206"/>
      <c r="F21" s="206"/>
      <c r="G21" s="206"/>
      <c r="H21" s="206"/>
      <c r="K21" s="205"/>
      <c r="L21" s="205"/>
      <c r="M21" s="205"/>
      <c r="N21" s="205">
        <v>29</v>
      </c>
      <c r="O21" s="205">
        <v>28</v>
      </c>
      <c r="P21" s="205"/>
      <c r="Q21" s="205"/>
      <c r="R21" s="205"/>
      <c r="S21" s="205">
        <v>57</v>
      </c>
      <c r="T21" s="207">
        <v>17</v>
      </c>
      <c r="U21" s="207"/>
      <c r="V21" s="207"/>
      <c r="W21" s="207"/>
      <c r="X21" s="207">
        <v>26</v>
      </c>
      <c r="Y21" s="207"/>
      <c r="Z21" s="207">
        <v>43</v>
      </c>
      <c r="AA21" s="174">
        <v>65.7</v>
      </c>
      <c r="AB21" s="174">
        <v>8</v>
      </c>
      <c r="AC21" s="153"/>
      <c r="AD21" s="153"/>
      <c r="AE21" s="153"/>
      <c r="AF21" s="153"/>
      <c r="AG21" s="153"/>
      <c r="AH21" s="208">
        <v>20</v>
      </c>
      <c r="AI21" s="208"/>
      <c r="AJ21" s="208"/>
      <c r="AK21" s="155">
        <f t="shared" si="0"/>
        <v>128</v>
      </c>
    </row>
    <row r="22" spans="1:39" ht="12.75">
      <c r="A22" s="181" t="s">
        <v>731</v>
      </c>
      <c r="B22" s="206">
        <v>14</v>
      </c>
      <c r="C22" s="206"/>
      <c r="D22" s="206"/>
      <c r="E22" s="206"/>
      <c r="F22" s="206"/>
      <c r="G22" s="206">
        <v>15</v>
      </c>
      <c r="H22" s="206">
        <v>29</v>
      </c>
      <c r="I22" s="205">
        <v>18</v>
      </c>
      <c r="J22" s="205">
        <v>20</v>
      </c>
      <c r="K22" s="205">
        <v>24</v>
      </c>
      <c r="L22" s="205"/>
      <c r="M22" s="205">
        <v>25</v>
      </c>
      <c r="N22" s="205"/>
      <c r="O22" s="205">
        <v>21</v>
      </c>
      <c r="P22" s="205"/>
      <c r="Q22" s="205"/>
      <c r="R22" s="205"/>
      <c r="S22" s="205">
        <v>49</v>
      </c>
      <c r="T22" s="207">
        <v>5</v>
      </c>
      <c r="U22" s="207">
        <v>5</v>
      </c>
      <c r="V22" s="207">
        <v>8</v>
      </c>
      <c r="W22" s="207">
        <v>14</v>
      </c>
      <c r="X22" s="207">
        <v>7</v>
      </c>
      <c r="Y22" s="207"/>
      <c r="Z22" s="207">
        <v>22</v>
      </c>
      <c r="AA22" s="174"/>
      <c r="AB22" s="174"/>
      <c r="AC22" s="153"/>
      <c r="AD22" s="153"/>
      <c r="AE22" s="153">
        <v>7</v>
      </c>
      <c r="AF22" s="153"/>
      <c r="AG22" s="153"/>
      <c r="AH22" s="208">
        <v>20</v>
      </c>
      <c r="AI22" s="208"/>
      <c r="AJ22" s="208"/>
      <c r="AK22" s="155">
        <f t="shared" si="0"/>
        <v>127</v>
      </c>
      <c r="AM22" s="181"/>
    </row>
    <row r="23" spans="1:39" ht="12.75">
      <c r="A23" s="155" t="s">
        <v>838</v>
      </c>
      <c r="B23" s="206"/>
      <c r="C23" s="206"/>
      <c r="D23" s="206"/>
      <c r="E23" s="206"/>
      <c r="F23" s="206"/>
      <c r="G23" s="206"/>
      <c r="H23" s="206">
        <v>20</v>
      </c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7">
        <v>30</v>
      </c>
      <c r="U23" s="207">
        <v>30</v>
      </c>
      <c r="V23" s="207"/>
      <c r="W23" s="207"/>
      <c r="X23" s="207">
        <v>29</v>
      </c>
      <c r="Y23" s="207"/>
      <c r="Z23" s="207">
        <v>60</v>
      </c>
      <c r="AA23" s="174">
        <v>74.64</v>
      </c>
      <c r="AB23" s="174">
        <v>25</v>
      </c>
      <c r="AC23" s="153"/>
      <c r="AD23" s="153"/>
      <c r="AE23" s="153"/>
      <c r="AF23" s="153"/>
      <c r="AG23" s="153"/>
      <c r="AH23" s="208">
        <v>20</v>
      </c>
      <c r="AI23" s="208">
        <v>20</v>
      </c>
      <c r="AJ23" s="208"/>
      <c r="AK23" s="155">
        <f t="shared" si="0"/>
        <v>125</v>
      </c>
      <c r="AM23" s="149"/>
    </row>
    <row r="24" spans="1:37" ht="12.75">
      <c r="A24" s="155" t="s">
        <v>1052</v>
      </c>
      <c r="B24" s="206">
        <v>22</v>
      </c>
      <c r="C24" s="206"/>
      <c r="D24" s="206"/>
      <c r="E24" s="206"/>
      <c r="F24" s="206"/>
      <c r="G24" s="206"/>
      <c r="H24" s="206">
        <v>22</v>
      </c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7">
        <v>26</v>
      </c>
      <c r="U24" s="207"/>
      <c r="V24" s="207"/>
      <c r="W24" s="207"/>
      <c r="X24" s="207">
        <v>21</v>
      </c>
      <c r="Y24" s="207"/>
      <c r="Z24" s="207">
        <v>47</v>
      </c>
      <c r="AA24" s="174"/>
      <c r="AB24" s="174"/>
      <c r="AC24" s="153">
        <v>29</v>
      </c>
      <c r="AD24" s="153">
        <v>26</v>
      </c>
      <c r="AE24" s="153"/>
      <c r="AF24" s="153"/>
      <c r="AG24" s="153"/>
      <c r="AH24" s="208"/>
      <c r="AI24" s="208"/>
      <c r="AJ24" s="208"/>
      <c r="AK24" s="155">
        <f t="shared" si="0"/>
        <v>124</v>
      </c>
    </row>
    <row r="25" spans="1:37" ht="12.75">
      <c r="A25" s="155" t="s">
        <v>589</v>
      </c>
      <c r="D25" s="170">
        <v>25</v>
      </c>
      <c r="F25" s="170">
        <v>21</v>
      </c>
      <c r="G25" s="170">
        <v>23</v>
      </c>
      <c r="H25" s="170">
        <v>46</v>
      </c>
      <c r="I25" s="205"/>
      <c r="J25" s="205"/>
      <c r="T25" s="165">
        <v>6</v>
      </c>
      <c r="U25" s="165">
        <v>7</v>
      </c>
      <c r="V25" s="165">
        <v>14</v>
      </c>
      <c r="W25" s="165">
        <v>18</v>
      </c>
      <c r="X25" s="165">
        <v>18</v>
      </c>
      <c r="Z25" s="165">
        <v>36</v>
      </c>
      <c r="AA25" s="176">
        <v>71.87</v>
      </c>
      <c r="AB25" s="176">
        <v>17</v>
      </c>
      <c r="AE25" s="131">
        <v>19</v>
      </c>
      <c r="AK25" s="155">
        <f t="shared" si="0"/>
        <v>118</v>
      </c>
    </row>
    <row r="26" spans="1:37" ht="12.75">
      <c r="A26" s="155" t="s">
        <v>629</v>
      </c>
      <c r="B26" s="206"/>
      <c r="C26" s="206"/>
      <c r="D26" s="206"/>
      <c r="E26" s="206"/>
      <c r="F26" s="206"/>
      <c r="G26" s="206">
        <v>19</v>
      </c>
      <c r="H26" s="206">
        <v>39</v>
      </c>
      <c r="I26" s="205">
        <v>20</v>
      </c>
      <c r="J26" s="205"/>
      <c r="K26" s="205"/>
      <c r="L26" s="205"/>
      <c r="M26" s="205"/>
      <c r="N26" s="205"/>
      <c r="O26" s="205"/>
      <c r="P26" s="205"/>
      <c r="Q26" s="205"/>
      <c r="R26" s="205"/>
      <c r="S26" s="205">
        <v>20</v>
      </c>
      <c r="T26" s="207">
        <v>11</v>
      </c>
      <c r="U26" s="207">
        <v>11</v>
      </c>
      <c r="V26" s="207">
        <v>12</v>
      </c>
      <c r="W26" s="207">
        <v>21</v>
      </c>
      <c r="X26" s="207">
        <v>15</v>
      </c>
      <c r="Y26" s="207"/>
      <c r="Z26" s="207">
        <v>36</v>
      </c>
      <c r="AA26" s="174">
        <v>67.14</v>
      </c>
      <c r="AB26" s="174">
        <v>10</v>
      </c>
      <c r="AC26" s="153"/>
      <c r="AD26" s="153"/>
      <c r="AE26" s="153">
        <v>12</v>
      </c>
      <c r="AF26" s="153"/>
      <c r="AG26" s="153"/>
      <c r="AH26" s="208"/>
      <c r="AI26" s="208">
        <v>20</v>
      </c>
      <c r="AJ26" s="208"/>
      <c r="AK26" s="155">
        <f t="shared" si="0"/>
        <v>117</v>
      </c>
    </row>
    <row r="27" spans="1:39" ht="12.75">
      <c r="A27" s="155" t="s">
        <v>1053</v>
      </c>
      <c r="B27" s="206">
        <v>26</v>
      </c>
      <c r="C27" s="206"/>
      <c r="D27" s="206"/>
      <c r="E27" s="206"/>
      <c r="F27" s="206">
        <v>30</v>
      </c>
      <c r="G27" s="206"/>
      <c r="H27" s="206">
        <v>56</v>
      </c>
      <c r="I27" s="193"/>
      <c r="J27" s="193"/>
      <c r="K27" s="205"/>
      <c r="L27" s="205"/>
      <c r="M27" s="205"/>
      <c r="N27" s="205"/>
      <c r="O27" s="205"/>
      <c r="P27" s="205"/>
      <c r="Q27" s="205"/>
      <c r="R27" s="205"/>
      <c r="S27" s="205"/>
      <c r="T27" s="207">
        <v>29</v>
      </c>
      <c r="U27" s="207">
        <v>29</v>
      </c>
      <c r="V27" s="207">
        <v>29</v>
      </c>
      <c r="W27" s="207"/>
      <c r="X27" s="207"/>
      <c r="Y27" s="207"/>
      <c r="Z27" s="207">
        <v>58</v>
      </c>
      <c r="AA27" s="174"/>
      <c r="AB27" s="174"/>
      <c r="AC27" s="153"/>
      <c r="AD27" s="153"/>
      <c r="AE27" s="153"/>
      <c r="AF27" s="153"/>
      <c r="AG27" s="153"/>
      <c r="AH27" s="208"/>
      <c r="AI27" s="208"/>
      <c r="AJ27" s="208"/>
      <c r="AK27" s="155">
        <f t="shared" si="0"/>
        <v>114</v>
      </c>
      <c r="AM27" s="181"/>
    </row>
    <row r="28" spans="1:39" ht="12.75">
      <c r="A28" s="155" t="s">
        <v>977</v>
      </c>
      <c r="B28" s="170">
        <v>19</v>
      </c>
      <c r="H28" s="170">
        <v>19</v>
      </c>
      <c r="I28" s="205"/>
      <c r="J28" s="205">
        <v>27</v>
      </c>
      <c r="S28" s="167">
        <v>27</v>
      </c>
      <c r="AA28" s="176">
        <v>64.73</v>
      </c>
      <c r="AB28" s="176">
        <v>6</v>
      </c>
      <c r="AC28" s="131">
        <v>26</v>
      </c>
      <c r="AD28" s="131">
        <v>21</v>
      </c>
      <c r="AE28" s="131">
        <v>13</v>
      </c>
      <c r="AK28" s="155">
        <f t="shared" si="0"/>
        <v>112</v>
      </c>
      <c r="AM28" s="181"/>
    </row>
    <row r="29" spans="1:37" ht="12.75">
      <c r="A29" s="181" t="s">
        <v>990</v>
      </c>
      <c r="B29" s="206"/>
      <c r="C29" s="206"/>
      <c r="D29" s="206"/>
      <c r="E29" s="206"/>
      <c r="F29" s="206"/>
      <c r="G29" s="206"/>
      <c r="H29" s="206"/>
      <c r="I29" s="192"/>
      <c r="J29" s="192">
        <v>23</v>
      </c>
      <c r="K29" s="205"/>
      <c r="L29" s="205"/>
      <c r="M29" s="205"/>
      <c r="N29" s="205"/>
      <c r="O29" s="205"/>
      <c r="P29" s="205"/>
      <c r="Q29" s="205"/>
      <c r="R29" s="205"/>
      <c r="S29" s="205">
        <v>23</v>
      </c>
      <c r="T29" s="207"/>
      <c r="U29" s="207">
        <v>10</v>
      </c>
      <c r="V29" s="207"/>
      <c r="W29" s="207"/>
      <c r="X29" s="207"/>
      <c r="Y29" s="207"/>
      <c r="Z29" s="207">
        <v>30</v>
      </c>
      <c r="AA29" s="174">
        <v>63.58</v>
      </c>
      <c r="AB29" s="174">
        <v>5</v>
      </c>
      <c r="AC29" s="153"/>
      <c r="AD29" s="153"/>
      <c r="AE29" s="153"/>
      <c r="AF29" s="153">
        <v>26</v>
      </c>
      <c r="AG29" s="153"/>
      <c r="AH29" s="208">
        <v>20</v>
      </c>
      <c r="AI29" s="208"/>
      <c r="AJ29" s="208">
        <v>20</v>
      </c>
      <c r="AK29" s="155">
        <f t="shared" si="0"/>
        <v>104</v>
      </c>
    </row>
    <row r="30" spans="1:39" ht="12.75">
      <c r="A30" s="155" t="s">
        <v>1085</v>
      </c>
      <c r="B30" s="194">
        <v>12</v>
      </c>
      <c r="C30" s="194"/>
      <c r="D30" s="194"/>
      <c r="E30" s="194"/>
      <c r="F30" s="194">
        <v>19</v>
      </c>
      <c r="G30" s="194"/>
      <c r="H30" s="194">
        <v>39</v>
      </c>
      <c r="I30" s="205"/>
      <c r="J30" s="205"/>
      <c r="K30" s="193"/>
      <c r="L30" s="193"/>
      <c r="M30" s="193"/>
      <c r="N30" s="193"/>
      <c r="O30" s="193"/>
      <c r="P30" s="193"/>
      <c r="Q30" s="193"/>
      <c r="R30" s="193"/>
      <c r="S30" s="193"/>
      <c r="T30" s="195"/>
      <c r="U30" s="195">
        <v>5</v>
      </c>
      <c r="V30" s="195"/>
      <c r="W30" s="195">
        <v>15</v>
      </c>
      <c r="X30" s="195"/>
      <c r="Y30" s="195"/>
      <c r="Z30" s="195">
        <v>35</v>
      </c>
      <c r="AA30" s="174">
        <v>56.22</v>
      </c>
      <c r="AB30" s="174">
        <v>5</v>
      </c>
      <c r="AC30" s="153"/>
      <c r="AD30" s="153"/>
      <c r="AE30" s="153"/>
      <c r="AF30" s="153"/>
      <c r="AG30" s="153"/>
      <c r="AH30" s="196">
        <v>20</v>
      </c>
      <c r="AI30" s="196">
        <v>20</v>
      </c>
      <c r="AJ30" s="196">
        <v>20</v>
      </c>
      <c r="AK30" s="155">
        <f t="shared" si="0"/>
        <v>99</v>
      </c>
      <c r="AM30" s="181"/>
    </row>
    <row r="31" spans="1:37" ht="12.75">
      <c r="A31" s="155" t="s">
        <v>694</v>
      </c>
      <c r="F31" s="170">
        <v>23</v>
      </c>
      <c r="H31" s="170">
        <v>23</v>
      </c>
      <c r="K31" s="167">
        <v>27</v>
      </c>
      <c r="S31" s="167">
        <v>27</v>
      </c>
      <c r="U31" s="165">
        <v>17</v>
      </c>
      <c r="Z31" s="165">
        <v>37</v>
      </c>
      <c r="AA31" s="176">
        <v>66.48</v>
      </c>
      <c r="AB31" s="176">
        <v>9</v>
      </c>
      <c r="AJ31" s="179">
        <v>20</v>
      </c>
      <c r="AK31" s="155">
        <f t="shared" si="0"/>
        <v>96</v>
      </c>
    </row>
    <row r="32" spans="1:39" ht="12.75">
      <c r="A32" s="155" t="s">
        <v>846</v>
      </c>
      <c r="B32" s="206"/>
      <c r="C32" s="206"/>
      <c r="D32" s="206"/>
      <c r="E32" s="206"/>
      <c r="F32" s="206"/>
      <c r="G32" s="206"/>
      <c r="H32" s="206">
        <v>20</v>
      </c>
      <c r="K32" s="205"/>
      <c r="L32" s="205"/>
      <c r="M32" s="205"/>
      <c r="N32" s="205"/>
      <c r="O32" s="205"/>
      <c r="P32" s="205"/>
      <c r="Q32" s="205"/>
      <c r="R32" s="205"/>
      <c r="S32" s="205"/>
      <c r="T32" s="207">
        <v>10</v>
      </c>
      <c r="U32" s="207">
        <v>8</v>
      </c>
      <c r="V32" s="207"/>
      <c r="W32" s="207">
        <v>19</v>
      </c>
      <c r="X32" s="207">
        <v>13</v>
      </c>
      <c r="Y32" s="207"/>
      <c r="Z32" s="207">
        <v>32</v>
      </c>
      <c r="AA32" s="174"/>
      <c r="AB32" s="174"/>
      <c r="AC32" s="153"/>
      <c r="AD32" s="153"/>
      <c r="AE32" s="153">
        <v>15</v>
      </c>
      <c r="AF32" s="153"/>
      <c r="AG32" s="153"/>
      <c r="AH32" s="208">
        <v>20</v>
      </c>
      <c r="AI32" s="208">
        <v>20</v>
      </c>
      <c r="AJ32" s="208"/>
      <c r="AK32" s="155">
        <f t="shared" si="0"/>
        <v>87</v>
      </c>
      <c r="AM32" s="181"/>
    </row>
    <row r="33" spans="1:39" ht="12.75">
      <c r="A33" s="181" t="s">
        <v>663</v>
      </c>
      <c r="B33" s="206"/>
      <c r="C33" s="206">
        <v>29</v>
      </c>
      <c r="D33" s="206"/>
      <c r="E33" s="206"/>
      <c r="F33" s="206"/>
      <c r="G33" s="206"/>
      <c r="H33" s="206"/>
      <c r="I33" s="167">
        <v>22</v>
      </c>
      <c r="K33" s="205"/>
      <c r="L33" s="205"/>
      <c r="M33" s="205"/>
      <c r="N33" s="205">
        <v>24</v>
      </c>
      <c r="O33" s="205"/>
      <c r="P33" s="205"/>
      <c r="Q33" s="205">
        <v>25</v>
      </c>
      <c r="R33" s="205"/>
      <c r="S33" s="205">
        <v>50</v>
      </c>
      <c r="T33" s="207">
        <v>19</v>
      </c>
      <c r="U33" s="207">
        <v>13</v>
      </c>
      <c r="V33" s="207">
        <v>18</v>
      </c>
      <c r="W33" s="207"/>
      <c r="X33" s="207"/>
      <c r="Y33" s="207"/>
      <c r="Z33" s="207">
        <v>37</v>
      </c>
      <c r="AA33" s="174"/>
      <c r="AB33" s="174"/>
      <c r="AC33" s="153"/>
      <c r="AD33" s="153"/>
      <c r="AE33" s="153"/>
      <c r="AF33" s="153"/>
      <c r="AG33" s="153"/>
      <c r="AH33" s="208"/>
      <c r="AI33" s="208"/>
      <c r="AJ33" s="208"/>
      <c r="AK33" s="155">
        <f t="shared" si="0"/>
        <v>87</v>
      </c>
      <c r="AM33" s="181"/>
    </row>
    <row r="34" spans="1:39" ht="12.75">
      <c r="A34" s="155" t="s">
        <v>628</v>
      </c>
      <c r="I34" s="205"/>
      <c r="J34" s="205"/>
      <c r="P34" s="167">
        <v>25</v>
      </c>
      <c r="Q34" s="167">
        <v>20</v>
      </c>
      <c r="S34" s="167">
        <v>45</v>
      </c>
      <c r="T34" s="165">
        <v>12</v>
      </c>
      <c r="Z34" s="165">
        <v>12</v>
      </c>
      <c r="AA34" s="176">
        <v>68.71</v>
      </c>
      <c r="AB34" s="176">
        <v>12</v>
      </c>
      <c r="AE34" s="131">
        <v>16</v>
      </c>
      <c r="AK34" s="155">
        <f t="shared" si="0"/>
        <v>85</v>
      </c>
      <c r="AM34" s="181"/>
    </row>
    <row r="35" spans="1:37" ht="12.75">
      <c r="A35" s="181" t="s">
        <v>619</v>
      </c>
      <c r="B35" s="198">
        <v>21</v>
      </c>
      <c r="C35" s="198"/>
      <c r="D35" s="198"/>
      <c r="E35" s="198"/>
      <c r="F35" s="198"/>
      <c r="G35" s="198"/>
      <c r="H35" s="198">
        <v>21</v>
      </c>
      <c r="I35" s="167">
        <v>23</v>
      </c>
      <c r="K35" s="197"/>
      <c r="L35" s="197"/>
      <c r="M35" s="197"/>
      <c r="N35" s="197"/>
      <c r="O35" s="197"/>
      <c r="P35" s="197"/>
      <c r="Q35" s="197"/>
      <c r="R35" s="197"/>
      <c r="S35" s="197">
        <v>23</v>
      </c>
      <c r="T35" s="199"/>
      <c r="U35" s="199"/>
      <c r="V35" s="199"/>
      <c r="W35" s="199"/>
      <c r="X35" s="199"/>
      <c r="Y35" s="199"/>
      <c r="Z35" s="199">
        <v>20</v>
      </c>
      <c r="AA35" s="174"/>
      <c r="AB35" s="174"/>
      <c r="AC35" s="153"/>
      <c r="AD35" s="153"/>
      <c r="AE35" s="153"/>
      <c r="AF35" s="153"/>
      <c r="AG35" s="153"/>
      <c r="AH35" s="200">
        <v>20</v>
      </c>
      <c r="AI35" s="200"/>
      <c r="AJ35" s="200">
        <v>20</v>
      </c>
      <c r="AK35" s="155">
        <f aca="true" t="shared" si="1" ref="AK35:AK66">SUM(H35,S35,Z35,AB35,AC35:AH35)</f>
        <v>84</v>
      </c>
    </row>
    <row r="36" spans="1:37" ht="12.75">
      <c r="A36" s="181" t="s">
        <v>618</v>
      </c>
      <c r="B36" s="206">
        <v>25</v>
      </c>
      <c r="C36" s="206"/>
      <c r="D36" s="206"/>
      <c r="E36" s="206"/>
      <c r="F36" s="206"/>
      <c r="G36" s="206"/>
      <c r="H36" s="206">
        <v>25</v>
      </c>
      <c r="J36" s="167">
        <v>30</v>
      </c>
      <c r="K36" s="205"/>
      <c r="L36" s="205"/>
      <c r="M36" s="205"/>
      <c r="N36" s="205"/>
      <c r="O36" s="205">
        <v>27</v>
      </c>
      <c r="P36" s="205"/>
      <c r="Q36" s="205"/>
      <c r="R36" s="205"/>
      <c r="S36" s="205">
        <v>57</v>
      </c>
      <c r="T36" s="207"/>
      <c r="U36" s="207"/>
      <c r="V36" s="207"/>
      <c r="W36" s="207"/>
      <c r="X36" s="207"/>
      <c r="Y36" s="207"/>
      <c r="Z36" s="207"/>
      <c r="AA36" s="174"/>
      <c r="AB36" s="174"/>
      <c r="AC36" s="153"/>
      <c r="AD36" s="153"/>
      <c r="AE36" s="153"/>
      <c r="AF36" s="153"/>
      <c r="AG36" s="153"/>
      <c r="AH36" s="208"/>
      <c r="AI36" s="208"/>
      <c r="AJ36" s="208"/>
      <c r="AK36" s="155">
        <f t="shared" si="1"/>
        <v>82</v>
      </c>
    </row>
    <row r="37" spans="1:37" ht="12.75">
      <c r="A37" s="181" t="s">
        <v>675</v>
      </c>
      <c r="C37" s="194">
        <v>26</v>
      </c>
      <c r="D37" s="194"/>
      <c r="E37" s="194"/>
      <c r="F37" s="194"/>
      <c r="G37" s="194"/>
      <c r="H37" s="194">
        <v>26</v>
      </c>
      <c r="I37" s="205"/>
      <c r="J37" s="205"/>
      <c r="K37" s="193"/>
      <c r="L37" s="193"/>
      <c r="M37" s="193"/>
      <c r="N37" s="193"/>
      <c r="O37" s="193"/>
      <c r="P37" s="193"/>
      <c r="Q37" s="193"/>
      <c r="R37" s="193"/>
      <c r="S37" s="193"/>
      <c r="T37" s="195">
        <v>13</v>
      </c>
      <c r="U37" s="195"/>
      <c r="V37" s="195"/>
      <c r="W37" s="195"/>
      <c r="X37" s="195">
        <v>14</v>
      </c>
      <c r="Y37" s="195"/>
      <c r="Z37" s="195">
        <v>27</v>
      </c>
      <c r="AA37" s="174">
        <v>53.47</v>
      </c>
      <c r="AB37" s="174">
        <v>5</v>
      </c>
      <c r="AC37" s="153"/>
      <c r="AD37" s="153">
        <v>20</v>
      </c>
      <c r="AE37" s="153"/>
      <c r="AF37" s="153"/>
      <c r="AG37" s="153"/>
      <c r="AH37" s="196"/>
      <c r="AI37" s="196">
        <v>20</v>
      </c>
      <c r="AJ37" s="196"/>
      <c r="AK37" s="155">
        <f t="shared" si="1"/>
        <v>78</v>
      </c>
    </row>
    <row r="38" spans="1:39" ht="12.75">
      <c r="A38" s="181" t="s">
        <v>600</v>
      </c>
      <c r="B38" s="194">
        <v>10</v>
      </c>
      <c r="C38" s="194"/>
      <c r="D38" s="194"/>
      <c r="E38" s="194"/>
      <c r="F38" s="194"/>
      <c r="G38" s="194">
        <v>13</v>
      </c>
      <c r="H38" s="194">
        <v>23</v>
      </c>
      <c r="I38" s="205"/>
      <c r="J38" s="205">
        <v>17</v>
      </c>
      <c r="K38" s="193">
        <v>20</v>
      </c>
      <c r="L38" s="193"/>
      <c r="M38" s="193"/>
      <c r="N38" s="193"/>
      <c r="O38" s="193">
        <v>18</v>
      </c>
      <c r="P38" s="193"/>
      <c r="Q38" s="193"/>
      <c r="R38" s="193"/>
      <c r="S38" s="193">
        <v>38</v>
      </c>
      <c r="T38" s="195">
        <v>5</v>
      </c>
      <c r="U38" s="195">
        <v>5</v>
      </c>
      <c r="V38" s="195">
        <v>5</v>
      </c>
      <c r="W38" s="195"/>
      <c r="X38" s="195"/>
      <c r="Y38" s="195"/>
      <c r="Z38" s="195">
        <v>10</v>
      </c>
      <c r="AA38" s="174"/>
      <c r="AB38" s="174"/>
      <c r="AC38" s="153"/>
      <c r="AD38" s="153"/>
      <c r="AE38" s="153">
        <v>5</v>
      </c>
      <c r="AF38" s="153"/>
      <c r="AG38" s="153"/>
      <c r="AH38" s="196"/>
      <c r="AI38" s="196"/>
      <c r="AJ38" s="196"/>
      <c r="AK38" s="155">
        <f t="shared" si="1"/>
        <v>76</v>
      </c>
      <c r="AM38" s="181"/>
    </row>
    <row r="39" spans="1:37" ht="12.75">
      <c r="A39" s="155" t="s">
        <v>1086</v>
      </c>
      <c r="B39" s="206"/>
      <c r="C39" s="206"/>
      <c r="D39" s="206">
        <v>23</v>
      </c>
      <c r="E39" s="206"/>
      <c r="F39" s="206"/>
      <c r="G39" s="206">
        <v>18</v>
      </c>
      <c r="H39" s="206">
        <v>41</v>
      </c>
      <c r="I39" s="197"/>
      <c r="J39" s="197"/>
      <c r="K39" s="205"/>
      <c r="L39" s="205"/>
      <c r="M39" s="205"/>
      <c r="N39" s="205"/>
      <c r="O39" s="205"/>
      <c r="P39" s="205"/>
      <c r="Q39" s="205"/>
      <c r="R39" s="205"/>
      <c r="S39" s="205"/>
      <c r="T39" s="207"/>
      <c r="U39" s="207"/>
      <c r="V39" s="207"/>
      <c r="W39" s="207"/>
      <c r="X39" s="207"/>
      <c r="Y39" s="207"/>
      <c r="Z39" s="207"/>
      <c r="AA39" s="174">
        <v>61.94</v>
      </c>
      <c r="AB39" s="174">
        <v>5</v>
      </c>
      <c r="AC39" s="153"/>
      <c r="AD39" s="153">
        <v>19</v>
      </c>
      <c r="AE39" s="153">
        <v>10</v>
      </c>
      <c r="AF39" s="153"/>
      <c r="AG39" s="153"/>
      <c r="AH39" s="208"/>
      <c r="AI39" s="208"/>
      <c r="AJ39" s="208"/>
      <c r="AK39" s="155">
        <f t="shared" si="1"/>
        <v>75</v>
      </c>
    </row>
    <row r="40" spans="1:37" ht="12.75">
      <c r="A40" s="181" t="s">
        <v>1038</v>
      </c>
      <c r="B40" s="202"/>
      <c r="C40" s="202"/>
      <c r="D40" s="202"/>
      <c r="E40" s="202"/>
      <c r="F40" s="202">
        <v>20</v>
      </c>
      <c r="G40" s="202"/>
      <c r="H40" s="202">
        <v>40</v>
      </c>
      <c r="I40" s="205"/>
      <c r="J40" s="205"/>
      <c r="K40" s="201"/>
      <c r="L40" s="201"/>
      <c r="M40" s="201"/>
      <c r="N40" s="201"/>
      <c r="O40" s="201"/>
      <c r="P40" s="201"/>
      <c r="Q40" s="201"/>
      <c r="R40" s="201"/>
      <c r="S40" s="201"/>
      <c r="T40" s="203"/>
      <c r="U40" s="203">
        <v>5</v>
      </c>
      <c r="V40" s="203">
        <v>13</v>
      </c>
      <c r="W40" s="203">
        <v>20</v>
      </c>
      <c r="X40" s="203"/>
      <c r="Y40" s="203"/>
      <c r="Z40" s="203">
        <v>33</v>
      </c>
      <c r="AA40" s="174"/>
      <c r="AB40" s="174"/>
      <c r="AC40" s="153"/>
      <c r="AD40" s="153"/>
      <c r="AE40" s="153"/>
      <c r="AF40" s="153"/>
      <c r="AG40" s="153"/>
      <c r="AH40" s="204"/>
      <c r="AI40" s="204">
        <v>20</v>
      </c>
      <c r="AJ40" s="204"/>
      <c r="AK40" s="155">
        <f t="shared" si="1"/>
        <v>73</v>
      </c>
    </row>
    <row r="41" spans="1:39" ht="12.75">
      <c r="A41" s="155" t="s">
        <v>1098</v>
      </c>
      <c r="G41" s="170">
        <v>25</v>
      </c>
      <c r="H41" s="170">
        <v>25</v>
      </c>
      <c r="AA41" s="176">
        <v>72.96</v>
      </c>
      <c r="AB41" s="176">
        <v>21</v>
      </c>
      <c r="AD41" s="131">
        <v>25</v>
      </c>
      <c r="AK41" s="155">
        <f t="shared" si="1"/>
        <v>71</v>
      </c>
      <c r="AM41" s="181"/>
    </row>
    <row r="42" spans="1:39" ht="12.75">
      <c r="A42" s="181" t="s">
        <v>597</v>
      </c>
      <c r="B42" s="206"/>
      <c r="C42" s="206"/>
      <c r="D42" s="206"/>
      <c r="E42" s="206"/>
      <c r="F42" s="206"/>
      <c r="G42" s="206"/>
      <c r="H42" s="206"/>
      <c r="I42" s="205"/>
      <c r="J42" s="205">
        <v>18</v>
      </c>
      <c r="K42" s="205">
        <v>22</v>
      </c>
      <c r="L42" s="205"/>
      <c r="M42" s="205"/>
      <c r="N42" s="205"/>
      <c r="O42" s="205"/>
      <c r="P42" s="205"/>
      <c r="Q42" s="205"/>
      <c r="R42" s="205"/>
      <c r="S42" s="205">
        <v>40</v>
      </c>
      <c r="T42" s="207"/>
      <c r="U42" s="207">
        <v>5</v>
      </c>
      <c r="V42" s="207"/>
      <c r="W42" s="207">
        <v>8</v>
      </c>
      <c r="X42" s="207"/>
      <c r="Y42" s="207"/>
      <c r="Z42" s="207">
        <v>13</v>
      </c>
      <c r="AA42" s="174"/>
      <c r="AB42" s="174"/>
      <c r="AC42" s="153"/>
      <c r="AD42" s="153">
        <v>16</v>
      </c>
      <c r="AE42" s="153"/>
      <c r="AF42" s="153"/>
      <c r="AG42" s="153"/>
      <c r="AH42" s="208"/>
      <c r="AI42" s="208"/>
      <c r="AJ42" s="208"/>
      <c r="AK42" s="155">
        <f t="shared" si="1"/>
        <v>69</v>
      </c>
      <c r="AM42" s="181"/>
    </row>
    <row r="43" spans="1:37" ht="12.75">
      <c r="A43" s="155" t="s">
        <v>622</v>
      </c>
      <c r="B43" s="206"/>
      <c r="C43" s="206"/>
      <c r="D43" s="206"/>
      <c r="E43" s="206"/>
      <c r="F43" s="206"/>
      <c r="G43" s="206"/>
      <c r="H43" s="206"/>
      <c r="I43" s="193"/>
      <c r="J43" s="193">
        <v>19</v>
      </c>
      <c r="K43" s="205"/>
      <c r="L43" s="205"/>
      <c r="M43" s="205"/>
      <c r="N43" s="205"/>
      <c r="O43" s="205"/>
      <c r="P43" s="205"/>
      <c r="Q43" s="205"/>
      <c r="R43" s="205"/>
      <c r="S43" s="205">
        <v>19</v>
      </c>
      <c r="T43" s="207">
        <v>7</v>
      </c>
      <c r="U43" s="207">
        <v>5</v>
      </c>
      <c r="V43" s="207"/>
      <c r="W43" s="207"/>
      <c r="X43" s="207"/>
      <c r="Y43" s="207"/>
      <c r="Z43" s="207">
        <v>27</v>
      </c>
      <c r="AA43" s="174">
        <v>64.65</v>
      </c>
      <c r="AB43" s="174">
        <v>5</v>
      </c>
      <c r="AC43" s="153"/>
      <c r="AD43" s="153"/>
      <c r="AE43" s="153">
        <v>14</v>
      </c>
      <c r="AF43" s="153"/>
      <c r="AG43" s="153"/>
      <c r="AH43" s="208"/>
      <c r="AI43" s="208"/>
      <c r="AJ43" s="208">
        <v>20</v>
      </c>
      <c r="AK43" s="155">
        <f t="shared" si="1"/>
        <v>65</v>
      </c>
    </row>
    <row r="44" spans="1:37" ht="12.75">
      <c r="A44" s="155" t="s">
        <v>655</v>
      </c>
      <c r="B44" s="170">
        <v>30</v>
      </c>
      <c r="H44" s="170">
        <v>30</v>
      </c>
      <c r="I44" s="205">
        <v>30</v>
      </c>
      <c r="J44" s="205"/>
      <c r="S44" s="167">
        <v>30</v>
      </c>
      <c r="AK44" s="155">
        <f t="shared" si="1"/>
        <v>60</v>
      </c>
    </row>
    <row r="45" spans="1:37" ht="12.75">
      <c r="A45" s="181" t="s">
        <v>850</v>
      </c>
      <c r="B45" s="206"/>
      <c r="C45" s="206"/>
      <c r="D45" s="206"/>
      <c r="E45" s="206">
        <v>24</v>
      </c>
      <c r="F45" s="206"/>
      <c r="G45" s="206"/>
      <c r="H45" s="206">
        <v>44</v>
      </c>
      <c r="I45" s="193"/>
      <c r="J45" s="193"/>
      <c r="K45" s="205"/>
      <c r="L45" s="205"/>
      <c r="M45" s="205"/>
      <c r="N45" s="205"/>
      <c r="O45" s="205"/>
      <c r="P45" s="205"/>
      <c r="Q45" s="205"/>
      <c r="R45" s="205"/>
      <c r="S45" s="205"/>
      <c r="T45" s="207"/>
      <c r="U45" s="207"/>
      <c r="V45" s="207"/>
      <c r="W45" s="207"/>
      <c r="X45" s="207">
        <v>10</v>
      </c>
      <c r="Y45" s="207"/>
      <c r="Z45" s="207">
        <v>10</v>
      </c>
      <c r="AA45" s="174">
        <v>56.94</v>
      </c>
      <c r="AB45" s="174">
        <v>5</v>
      </c>
      <c r="AC45" s="153"/>
      <c r="AD45" s="153"/>
      <c r="AE45" s="153"/>
      <c r="AF45" s="153"/>
      <c r="AG45" s="153"/>
      <c r="AH45" s="208"/>
      <c r="AI45" s="208">
        <v>20</v>
      </c>
      <c r="AJ45" s="208"/>
      <c r="AK45" s="155">
        <f t="shared" si="1"/>
        <v>59</v>
      </c>
    </row>
    <row r="46" spans="1:37" ht="12.75">
      <c r="A46" s="155" t="s">
        <v>652</v>
      </c>
      <c r="B46" s="170">
        <v>29</v>
      </c>
      <c r="H46" s="170">
        <v>29</v>
      </c>
      <c r="I46" s="197">
        <v>29</v>
      </c>
      <c r="J46" s="197"/>
      <c r="S46" s="167">
        <v>29</v>
      </c>
      <c r="AC46" s="155"/>
      <c r="AD46" s="155"/>
      <c r="AE46" s="155"/>
      <c r="AF46" s="155"/>
      <c r="AG46" s="155"/>
      <c r="AK46" s="155">
        <f t="shared" si="1"/>
        <v>58</v>
      </c>
    </row>
    <row r="47" spans="1:39" ht="12.75">
      <c r="A47" s="181" t="s">
        <v>985</v>
      </c>
      <c r="B47" s="206"/>
      <c r="C47" s="206"/>
      <c r="D47" s="206"/>
      <c r="E47" s="206"/>
      <c r="F47" s="206">
        <v>17</v>
      </c>
      <c r="G47" s="206">
        <v>16</v>
      </c>
      <c r="H47" s="206">
        <v>33</v>
      </c>
      <c r="K47" s="205"/>
      <c r="L47" s="205"/>
      <c r="M47" s="205"/>
      <c r="N47" s="205"/>
      <c r="O47" s="205"/>
      <c r="P47" s="205"/>
      <c r="Q47" s="205"/>
      <c r="R47" s="205"/>
      <c r="S47" s="205"/>
      <c r="T47" s="207"/>
      <c r="U47" s="207"/>
      <c r="V47" s="207"/>
      <c r="W47" s="207"/>
      <c r="X47" s="207"/>
      <c r="Y47" s="207"/>
      <c r="Z47" s="207">
        <v>20</v>
      </c>
      <c r="AA47" s="174"/>
      <c r="AB47" s="174"/>
      <c r="AC47" s="153"/>
      <c r="AD47" s="153"/>
      <c r="AE47" s="153">
        <v>5</v>
      </c>
      <c r="AF47" s="153"/>
      <c r="AG47" s="153"/>
      <c r="AH47" s="208"/>
      <c r="AI47" s="208"/>
      <c r="AJ47" s="208">
        <v>20</v>
      </c>
      <c r="AK47" s="155">
        <f t="shared" si="1"/>
        <v>58</v>
      </c>
      <c r="AM47" s="181"/>
    </row>
    <row r="48" spans="1:37" ht="12.75">
      <c r="A48" s="155" t="s">
        <v>677</v>
      </c>
      <c r="I48" s="205">
        <v>17</v>
      </c>
      <c r="J48" s="205"/>
      <c r="N48" s="167">
        <v>21</v>
      </c>
      <c r="S48" s="167">
        <v>38</v>
      </c>
      <c r="T48" s="165">
        <v>5</v>
      </c>
      <c r="U48" s="165">
        <v>5</v>
      </c>
      <c r="V48" s="165">
        <v>6</v>
      </c>
      <c r="W48" s="165">
        <v>9</v>
      </c>
      <c r="Z48" s="165">
        <v>15</v>
      </c>
      <c r="AK48" s="155">
        <f t="shared" si="1"/>
        <v>53</v>
      </c>
    </row>
    <row r="49" spans="1:37" ht="12.75">
      <c r="A49" s="155" t="s">
        <v>700</v>
      </c>
      <c r="AA49" s="176">
        <v>78.73</v>
      </c>
      <c r="AB49" s="176">
        <v>28</v>
      </c>
      <c r="AE49" s="131">
        <v>24</v>
      </c>
      <c r="AK49" s="155">
        <f t="shared" si="1"/>
        <v>52</v>
      </c>
    </row>
    <row r="50" spans="1:39" ht="12.75">
      <c r="A50" s="155" t="s">
        <v>805</v>
      </c>
      <c r="K50" s="167">
        <v>26</v>
      </c>
      <c r="M50" s="167">
        <v>26</v>
      </c>
      <c r="S50" s="167">
        <v>52</v>
      </c>
      <c r="AK50" s="155">
        <f t="shared" si="1"/>
        <v>52</v>
      </c>
      <c r="AM50" s="181"/>
    </row>
    <row r="51" spans="1:37" ht="12.75">
      <c r="A51" s="181" t="s">
        <v>716</v>
      </c>
      <c r="C51" s="206"/>
      <c r="D51" s="206"/>
      <c r="E51" s="206"/>
      <c r="F51" s="206">
        <v>25</v>
      </c>
      <c r="G51" s="206"/>
      <c r="H51" s="206">
        <v>25</v>
      </c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7"/>
      <c r="U51" s="207"/>
      <c r="V51" s="207"/>
      <c r="W51" s="207"/>
      <c r="X51" s="207"/>
      <c r="Y51" s="207"/>
      <c r="Z51" s="207"/>
      <c r="AA51" s="174"/>
      <c r="AB51" s="174"/>
      <c r="AC51" s="153"/>
      <c r="AD51" s="153"/>
      <c r="AE51" s="153"/>
      <c r="AF51" s="153"/>
      <c r="AG51" s="153">
        <v>26</v>
      </c>
      <c r="AH51" s="208"/>
      <c r="AI51" s="208"/>
      <c r="AJ51" s="208"/>
      <c r="AK51" s="155">
        <f t="shared" si="1"/>
        <v>51</v>
      </c>
    </row>
    <row r="52" spans="1:39" ht="12.75">
      <c r="A52" s="181" t="s">
        <v>1079</v>
      </c>
      <c r="B52" s="206"/>
      <c r="C52" s="206"/>
      <c r="D52" s="206"/>
      <c r="E52" s="206"/>
      <c r="F52" s="206"/>
      <c r="G52" s="206"/>
      <c r="H52" s="206"/>
      <c r="K52" s="205"/>
      <c r="L52" s="205"/>
      <c r="M52" s="205"/>
      <c r="N52" s="205"/>
      <c r="O52" s="205"/>
      <c r="P52" s="205"/>
      <c r="Q52" s="205"/>
      <c r="R52" s="205"/>
      <c r="S52" s="205"/>
      <c r="T52" s="207"/>
      <c r="U52" s="207"/>
      <c r="V52" s="207"/>
      <c r="W52" s="207"/>
      <c r="X52" s="207"/>
      <c r="Y52" s="207"/>
      <c r="Z52" s="207"/>
      <c r="AA52" s="174">
        <v>73.26</v>
      </c>
      <c r="AB52" s="174">
        <v>22</v>
      </c>
      <c r="AC52" s="153"/>
      <c r="AD52" s="153"/>
      <c r="AE52" s="153"/>
      <c r="AF52" s="153">
        <v>28</v>
      </c>
      <c r="AG52" s="153"/>
      <c r="AH52" s="208"/>
      <c r="AI52" s="208"/>
      <c r="AJ52" s="208"/>
      <c r="AK52" s="155">
        <f t="shared" si="1"/>
        <v>50</v>
      </c>
      <c r="AM52" s="181"/>
    </row>
    <row r="53" spans="1:37" ht="12.75">
      <c r="A53" s="155" t="s">
        <v>776</v>
      </c>
      <c r="N53" s="167">
        <v>23</v>
      </c>
      <c r="O53" s="167">
        <v>23</v>
      </c>
      <c r="P53" s="167">
        <v>26</v>
      </c>
      <c r="Q53" s="167">
        <v>22</v>
      </c>
      <c r="S53" s="167">
        <v>49</v>
      </c>
      <c r="AK53" s="155">
        <f t="shared" si="1"/>
        <v>49</v>
      </c>
    </row>
    <row r="54" spans="1:39" ht="12.75">
      <c r="A54" s="181" t="s">
        <v>592</v>
      </c>
      <c r="B54" s="194"/>
      <c r="C54" s="194"/>
      <c r="D54" s="194"/>
      <c r="E54" s="194"/>
      <c r="F54" s="194"/>
      <c r="G54" s="194"/>
      <c r="H54" s="194"/>
      <c r="I54" s="201"/>
      <c r="J54" s="201"/>
      <c r="K54" s="193"/>
      <c r="L54" s="193"/>
      <c r="M54" s="193"/>
      <c r="N54" s="193"/>
      <c r="O54" s="193"/>
      <c r="P54" s="193"/>
      <c r="Q54" s="193"/>
      <c r="R54" s="193"/>
      <c r="S54" s="193"/>
      <c r="T54" s="195"/>
      <c r="U54" s="195"/>
      <c r="V54" s="195"/>
      <c r="W54" s="195">
        <v>16</v>
      </c>
      <c r="X54" s="195">
        <v>17</v>
      </c>
      <c r="Y54" s="195"/>
      <c r="Z54" s="195">
        <v>33</v>
      </c>
      <c r="AA54" s="174">
        <v>69.06</v>
      </c>
      <c r="AB54" s="174">
        <v>13</v>
      </c>
      <c r="AC54" s="153"/>
      <c r="AD54" s="153"/>
      <c r="AE54" s="153"/>
      <c r="AF54" s="153"/>
      <c r="AG54" s="153"/>
      <c r="AH54" s="196"/>
      <c r="AI54" s="196"/>
      <c r="AJ54" s="196"/>
      <c r="AK54" s="155">
        <f t="shared" si="1"/>
        <v>46</v>
      </c>
      <c r="AM54" s="181"/>
    </row>
    <row r="55" spans="1:37" ht="12.75">
      <c r="A55" s="181" t="s">
        <v>1080</v>
      </c>
      <c r="B55" s="202"/>
      <c r="C55" s="202"/>
      <c r="D55" s="202"/>
      <c r="E55" s="202"/>
      <c r="F55" s="202">
        <v>22</v>
      </c>
      <c r="G55" s="202">
        <v>22</v>
      </c>
      <c r="H55" s="202">
        <v>44</v>
      </c>
      <c r="I55" s="205"/>
      <c r="J55" s="205"/>
      <c r="K55" s="201"/>
      <c r="L55" s="201"/>
      <c r="M55" s="201"/>
      <c r="N55" s="201"/>
      <c r="O55" s="201"/>
      <c r="P55" s="201"/>
      <c r="Q55" s="201"/>
      <c r="R55" s="201"/>
      <c r="S55" s="201"/>
      <c r="T55" s="203"/>
      <c r="U55" s="203"/>
      <c r="V55" s="203"/>
      <c r="W55" s="203"/>
      <c r="X55" s="203"/>
      <c r="Y55" s="203"/>
      <c r="Z55" s="203"/>
      <c r="AA55" s="174"/>
      <c r="AB55" s="174"/>
      <c r="AC55" s="153"/>
      <c r="AD55" s="153"/>
      <c r="AE55" s="153"/>
      <c r="AF55" s="153"/>
      <c r="AG55" s="153"/>
      <c r="AH55" s="204"/>
      <c r="AI55" s="204"/>
      <c r="AJ55" s="204"/>
      <c r="AK55" s="155">
        <f t="shared" si="1"/>
        <v>44</v>
      </c>
    </row>
    <row r="56" spans="1:39" ht="12.75">
      <c r="A56" s="181" t="s">
        <v>706</v>
      </c>
      <c r="B56" s="206"/>
      <c r="C56" s="206"/>
      <c r="D56" s="206"/>
      <c r="E56" s="206"/>
      <c r="F56" s="206"/>
      <c r="G56" s="206"/>
      <c r="H56" s="206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7"/>
      <c r="U56" s="207"/>
      <c r="V56" s="207"/>
      <c r="W56" s="207"/>
      <c r="X56" s="207"/>
      <c r="Y56" s="207"/>
      <c r="Z56" s="207">
        <v>20</v>
      </c>
      <c r="AA56" s="174"/>
      <c r="AB56" s="174"/>
      <c r="AC56" s="153"/>
      <c r="AD56" s="153"/>
      <c r="AE56" s="153"/>
      <c r="AF56" s="153"/>
      <c r="AG56" s="153"/>
      <c r="AH56" s="208">
        <v>20</v>
      </c>
      <c r="AI56" s="208"/>
      <c r="AJ56" s="208">
        <v>20</v>
      </c>
      <c r="AK56" s="155">
        <f t="shared" si="1"/>
        <v>40</v>
      </c>
      <c r="AM56" s="181"/>
    </row>
    <row r="57" spans="1:39" ht="12.75">
      <c r="A57" s="155" t="s">
        <v>718</v>
      </c>
      <c r="E57" s="170">
        <v>23</v>
      </c>
      <c r="G57" s="170">
        <v>12</v>
      </c>
      <c r="H57" s="170">
        <v>35</v>
      </c>
      <c r="AE57" s="131">
        <v>5</v>
      </c>
      <c r="AK57" s="155">
        <f t="shared" si="1"/>
        <v>40</v>
      </c>
      <c r="AM57" s="181"/>
    </row>
    <row r="58" spans="1:39" ht="12.75">
      <c r="A58" s="181" t="s">
        <v>1031</v>
      </c>
      <c r="B58" s="206">
        <v>11</v>
      </c>
      <c r="C58" s="206"/>
      <c r="D58" s="206"/>
      <c r="E58" s="206"/>
      <c r="F58" s="206"/>
      <c r="G58" s="206"/>
      <c r="H58" s="206">
        <v>11</v>
      </c>
      <c r="K58" s="205"/>
      <c r="L58" s="205"/>
      <c r="M58" s="205"/>
      <c r="N58" s="205"/>
      <c r="O58" s="205"/>
      <c r="P58" s="205"/>
      <c r="Q58" s="205"/>
      <c r="R58" s="205"/>
      <c r="S58" s="205"/>
      <c r="T58" s="207"/>
      <c r="U58" s="207"/>
      <c r="V58" s="207"/>
      <c r="W58" s="207"/>
      <c r="X58" s="207"/>
      <c r="Y58" s="207"/>
      <c r="Z58" s="207">
        <v>20</v>
      </c>
      <c r="AA58" s="175">
        <v>52.2</v>
      </c>
      <c r="AB58" s="174">
        <v>5</v>
      </c>
      <c r="AC58" s="153"/>
      <c r="AD58" s="153"/>
      <c r="AE58" s="153"/>
      <c r="AF58" s="153"/>
      <c r="AG58" s="153"/>
      <c r="AH58" s="208"/>
      <c r="AI58" s="208"/>
      <c r="AJ58" s="208">
        <v>20</v>
      </c>
      <c r="AK58" s="155">
        <f t="shared" si="1"/>
        <v>36</v>
      </c>
      <c r="AM58" s="181"/>
    </row>
    <row r="59" spans="1:39" ht="12.75">
      <c r="A59" s="155" t="s">
        <v>621</v>
      </c>
      <c r="B59" s="206"/>
      <c r="C59" s="206"/>
      <c r="D59" s="206"/>
      <c r="E59" s="206"/>
      <c r="F59" s="206"/>
      <c r="G59" s="206"/>
      <c r="H59" s="206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7">
        <v>5</v>
      </c>
      <c r="U59" s="207">
        <v>5</v>
      </c>
      <c r="V59" s="207"/>
      <c r="W59" s="207">
        <v>10</v>
      </c>
      <c r="X59" s="207"/>
      <c r="Y59" s="207"/>
      <c r="Z59" s="207">
        <v>30</v>
      </c>
      <c r="AA59" s="174">
        <v>55.31</v>
      </c>
      <c r="AB59" s="174">
        <v>5</v>
      </c>
      <c r="AC59" s="153"/>
      <c r="AD59" s="153"/>
      <c r="AE59" s="153"/>
      <c r="AF59" s="153"/>
      <c r="AG59" s="153"/>
      <c r="AH59" s="208"/>
      <c r="AI59" s="208"/>
      <c r="AJ59" s="208">
        <v>20</v>
      </c>
      <c r="AK59" s="155">
        <f t="shared" si="1"/>
        <v>35</v>
      </c>
      <c r="AM59" s="181"/>
    </row>
    <row r="60" spans="1:37" ht="12.75">
      <c r="A60" s="155" t="s">
        <v>1107</v>
      </c>
      <c r="U60" s="165">
        <v>12</v>
      </c>
      <c r="V60" s="165">
        <v>21</v>
      </c>
      <c r="Z60" s="165">
        <v>33</v>
      </c>
      <c r="AK60" s="155">
        <f t="shared" si="1"/>
        <v>33</v>
      </c>
    </row>
    <row r="61" spans="1:37" ht="12.75">
      <c r="A61" s="155" t="s">
        <v>1094</v>
      </c>
      <c r="I61" s="205"/>
      <c r="J61" s="205"/>
      <c r="U61" s="165">
        <v>5</v>
      </c>
      <c r="Z61" s="165">
        <v>5</v>
      </c>
      <c r="AD61" s="131">
        <v>18</v>
      </c>
      <c r="AE61" s="131">
        <v>5</v>
      </c>
      <c r="AK61" s="155">
        <f t="shared" si="1"/>
        <v>28</v>
      </c>
    </row>
    <row r="62" spans="1:39" ht="12.75">
      <c r="A62" s="155" t="s">
        <v>821</v>
      </c>
      <c r="F62" s="170">
        <v>16</v>
      </c>
      <c r="H62" s="170">
        <v>16</v>
      </c>
      <c r="I62" s="205"/>
      <c r="J62" s="205"/>
      <c r="U62" s="165">
        <v>5</v>
      </c>
      <c r="Z62" s="165">
        <v>5</v>
      </c>
      <c r="AA62" s="176">
        <v>45.38</v>
      </c>
      <c r="AB62" s="176">
        <v>5</v>
      </c>
      <c r="AK62" s="155">
        <f t="shared" si="1"/>
        <v>26</v>
      </c>
      <c r="AM62" s="181"/>
    </row>
    <row r="63" spans="1:39" ht="12.75">
      <c r="A63" s="155" t="s">
        <v>679</v>
      </c>
      <c r="I63" s="205"/>
      <c r="J63" s="205"/>
      <c r="Y63" s="165" t="s">
        <v>1096</v>
      </c>
      <c r="AA63" s="176">
        <v>64.32</v>
      </c>
      <c r="AB63" s="176">
        <v>5</v>
      </c>
      <c r="AH63" s="179">
        <v>20</v>
      </c>
      <c r="AK63" s="155">
        <f t="shared" si="1"/>
        <v>25</v>
      </c>
      <c r="AM63" s="181"/>
    </row>
    <row r="64" spans="1:37" ht="12.75">
      <c r="A64" s="155" t="s">
        <v>625</v>
      </c>
      <c r="T64" s="165">
        <v>5</v>
      </c>
      <c r="Z64" s="165">
        <v>5</v>
      </c>
      <c r="AA64" s="176">
        <v>61.57</v>
      </c>
      <c r="AB64" s="176">
        <v>5</v>
      </c>
      <c r="AD64" s="131">
        <v>15</v>
      </c>
      <c r="AK64" s="155">
        <f t="shared" si="1"/>
        <v>25</v>
      </c>
    </row>
    <row r="65" spans="1:37" ht="12.75">
      <c r="A65" s="155" t="s">
        <v>1112</v>
      </c>
      <c r="AE65" s="131">
        <v>23</v>
      </c>
      <c r="AK65" s="155">
        <f t="shared" si="1"/>
        <v>23</v>
      </c>
    </row>
    <row r="66" spans="1:37" ht="12.75">
      <c r="A66" s="155" t="s">
        <v>594</v>
      </c>
      <c r="I66" s="205"/>
      <c r="J66" s="205">
        <v>22</v>
      </c>
      <c r="S66" s="167">
        <v>22</v>
      </c>
      <c r="AK66" s="155">
        <f t="shared" si="1"/>
        <v>22</v>
      </c>
    </row>
    <row r="67" spans="1:37" ht="12.75">
      <c r="A67" s="155" t="s">
        <v>719</v>
      </c>
      <c r="AE67" s="131">
        <v>22</v>
      </c>
      <c r="AK67" s="155">
        <f aca="true" t="shared" si="2" ref="AK67:AK102">SUM(H67,S67,Z67,AB67,AC67:AH67)</f>
        <v>22</v>
      </c>
    </row>
    <row r="68" spans="1:37" ht="12.75">
      <c r="A68" s="155" t="s">
        <v>678</v>
      </c>
      <c r="T68" s="165">
        <v>5</v>
      </c>
      <c r="U68" s="165">
        <v>5</v>
      </c>
      <c r="V68" s="165">
        <v>9</v>
      </c>
      <c r="W68" s="165">
        <v>13</v>
      </c>
      <c r="X68" s="165">
        <v>9</v>
      </c>
      <c r="Z68" s="165">
        <v>22</v>
      </c>
      <c r="AK68" s="155">
        <f t="shared" si="2"/>
        <v>22</v>
      </c>
    </row>
    <row r="69" spans="1:37" ht="12.75">
      <c r="A69" s="181" t="s">
        <v>667</v>
      </c>
      <c r="B69" s="206"/>
      <c r="C69" s="206"/>
      <c r="D69" s="206"/>
      <c r="E69" s="206"/>
      <c r="F69" s="206"/>
      <c r="G69" s="206"/>
      <c r="H69" s="206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7"/>
      <c r="U69" s="207"/>
      <c r="V69" s="207"/>
      <c r="W69" s="207"/>
      <c r="X69" s="207"/>
      <c r="Y69" s="207"/>
      <c r="Z69" s="207"/>
      <c r="AA69" s="174">
        <v>72.18</v>
      </c>
      <c r="AB69" s="174">
        <v>20</v>
      </c>
      <c r="AC69" s="153"/>
      <c r="AD69" s="153"/>
      <c r="AE69" s="153"/>
      <c r="AF69" s="153"/>
      <c r="AG69" s="153"/>
      <c r="AH69" s="208"/>
      <c r="AI69" s="208"/>
      <c r="AJ69" s="208"/>
      <c r="AK69" s="155">
        <f t="shared" si="2"/>
        <v>20</v>
      </c>
    </row>
    <row r="70" spans="1:37" ht="12.75">
      <c r="A70" s="155" t="s">
        <v>1101</v>
      </c>
      <c r="AH70" s="179">
        <v>20</v>
      </c>
      <c r="AK70" s="155">
        <f t="shared" si="2"/>
        <v>20</v>
      </c>
    </row>
    <row r="71" spans="1:37" ht="12.75">
      <c r="A71" s="181" t="s">
        <v>978</v>
      </c>
      <c r="B71" s="206"/>
      <c r="C71" s="206"/>
      <c r="D71" s="206"/>
      <c r="E71" s="206"/>
      <c r="F71" s="206"/>
      <c r="G71" s="206"/>
      <c r="H71" s="206"/>
      <c r="K71" s="205"/>
      <c r="L71" s="205"/>
      <c r="M71" s="205"/>
      <c r="N71" s="205"/>
      <c r="O71" s="205"/>
      <c r="P71" s="205"/>
      <c r="Q71" s="205"/>
      <c r="R71" s="205"/>
      <c r="S71" s="205"/>
      <c r="T71" s="207"/>
      <c r="U71" s="207"/>
      <c r="V71" s="207"/>
      <c r="W71" s="207"/>
      <c r="X71" s="207"/>
      <c r="Y71" s="207"/>
      <c r="Z71" s="207"/>
      <c r="AA71" s="174"/>
      <c r="AB71" s="174"/>
      <c r="AC71" s="153"/>
      <c r="AD71" s="153"/>
      <c r="AE71" s="153"/>
      <c r="AF71" s="153"/>
      <c r="AG71" s="153"/>
      <c r="AH71" s="208">
        <v>20</v>
      </c>
      <c r="AI71" s="208"/>
      <c r="AJ71" s="208"/>
      <c r="AK71" s="155">
        <f t="shared" si="2"/>
        <v>20</v>
      </c>
    </row>
    <row r="72" spans="1:39" ht="12.75">
      <c r="A72" s="149" t="s">
        <v>759</v>
      </c>
      <c r="Z72" s="165">
        <v>20</v>
      </c>
      <c r="AJ72" s="179">
        <v>20</v>
      </c>
      <c r="AK72" s="155">
        <f t="shared" si="2"/>
        <v>20</v>
      </c>
      <c r="AM72" s="181"/>
    </row>
    <row r="73" spans="1:37" ht="12.75">
      <c r="A73" s="155" t="s">
        <v>596</v>
      </c>
      <c r="B73" s="206"/>
      <c r="C73" s="206"/>
      <c r="D73" s="206"/>
      <c r="E73" s="206"/>
      <c r="F73" s="206"/>
      <c r="G73" s="206"/>
      <c r="H73" s="206"/>
      <c r="K73" s="205"/>
      <c r="L73" s="205"/>
      <c r="M73" s="205"/>
      <c r="N73" s="205"/>
      <c r="O73" s="205"/>
      <c r="P73" s="205"/>
      <c r="Q73" s="205"/>
      <c r="R73" s="205"/>
      <c r="S73" s="205"/>
      <c r="T73" s="207">
        <v>8</v>
      </c>
      <c r="U73" s="207">
        <v>6</v>
      </c>
      <c r="V73" s="207">
        <v>11</v>
      </c>
      <c r="W73" s="207"/>
      <c r="X73" s="207">
        <v>11</v>
      </c>
      <c r="Y73" s="207"/>
      <c r="Z73" s="207">
        <v>19</v>
      </c>
      <c r="AA73" s="174"/>
      <c r="AB73" s="174"/>
      <c r="AC73" s="153"/>
      <c r="AD73" s="153"/>
      <c r="AE73" s="153"/>
      <c r="AF73" s="153"/>
      <c r="AG73" s="153"/>
      <c r="AH73" s="208"/>
      <c r="AI73" s="208"/>
      <c r="AJ73" s="208"/>
      <c r="AK73" s="155">
        <f t="shared" si="2"/>
        <v>19</v>
      </c>
    </row>
    <row r="74" spans="1:37" ht="12.75">
      <c r="A74" s="155" t="s">
        <v>685</v>
      </c>
      <c r="B74" s="206"/>
      <c r="C74" s="206"/>
      <c r="D74" s="206"/>
      <c r="E74" s="206"/>
      <c r="F74" s="206"/>
      <c r="G74" s="206">
        <v>11</v>
      </c>
      <c r="H74" s="206">
        <v>11</v>
      </c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7"/>
      <c r="U74" s="207"/>
      <c r="V74" s="207"/>
      <c r="W74" s="207">
        <v>7</v>
      </c>
      <c r="X74" s="207"/>
      <c r="Y74" s="207"/>
      <c r="Z74" s="207">
        <v>7</v>
      </c>
      <c r="AA74" s="174"/>
      <c r="AB74" s="174"/>
      <c r="AC74" s="153"/>
      <c r="AD74" s="153"/>
      <c r="AE74" s="153"/>
      <c r="AF74" s="153"/>
      <c r="AG74" s="153"/>
      <c r="AH74" s="208"/>
      <c r="AI74" s="208"/>
      <c r="AJ74" s="208"/>
      <c r="AK74" s="155">
        <f t="shared" si="2"/>
        <v>18</v>
      </c>
    </row>
    <row r="75" spans="1:39" ht="12.75">
      <c r="A75" s="155" t="s">
        <v>684</v>
      </c>
      <c r="T75" s="165">
        <v>5</v>
      </c>
      <c r="W75" s="165">
        <v>11</v>
      </c>
      <c r="X75" s="165">
        <v>7</v>
      </c>
      <c r="Z75" s="165">
        <v>18</v>
      </c>
      <c r="AK75" s="155">
        <f t="shared" si="2"/>
        <v>18</v>
      </c>
      <c r="AM75" s="181"/>
    </row>
    <row r="76" spans="1:37" ht="12.75">
      <c r="A76" s="181" t="s">
        <v>659</v>
      </c>
      <c r="B76" s="206">
        <v>15</v>
      </c>
      <c r="C76" s="206"/>
      <c r="D76" s="206"/>
      <c r="E76" s="206"/>
      <c r="F76" s="206"/>
      <c r="G76" s="206"/>
      <c r="H76" s="206">
        <v>15</v>
      </c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7"/>
      <c r="U76" s="207"/>
      <c r="V76" s="207"/>
      <c r="W76" s="207"/>
      <c r="X76" s="207"/>
      <c r="Y76" s="207"/>
      <c r="Z76" s="207"/>
      <c r="AA76" s="174"/>
      <c r="AB76" s="174"/>
      <c r="AC76" s="153"/>
      <c r="AD76" s="153"/>
      <c r="AE76" s="153"/>
      <c r="AF76" s="153"/>
      <c r="AG76" s="153"/>
      <c r="AH76" s="208"/>
      <c r="AI76" s="208"/>
      <c r="AJ76" s="208"/>
      <c r="AK76" s="155">
        <f t="shared" si="2"/>
        <v>15</v>
      </c>
    </row>
    <row r="77" spans="1:37" ht="12.75">
      <c r="A77" s="181" t="s">
        <v>729</v>
      </c>
      <c r="C77" s="198"/>
      <c r="D77" s="198"/>
      <c r="E77" s="198"/>
      <c r="F77" s="198"/>
      <c r="G77" s="198"/>
      <c r="H77" s="198"/>
      <c r="K77" s="197"/>
      <c r="L77" s="197"/>
      <c r="M77" s="197"/>
      <c r="N77" s="197"/>
      <c r="O77" s="197"/>
      <c r="P77" s="197"/>
      <c r="Q77" s="197"/>
      <c r="R77" s="197"/>
      <c r="S77" s="197"/>
      <c r="T77" s="199"/>
      <c r="U77" s="199"/>
      <c r="V77" s="199"/>
      <c r="W77" s="199"/>
      <c r="X77" s="199"/>
      <c r="Y77" s="199"/>
      <c r="Z77" s="199"/>
      <c r="AA77" s="174"/>
      <c r="AB77" s="174"/>
      <c r="AC77" s="153"/>
      <c r="AD77" s="153"/>
      <c r="AE77" s="153">
        <v>11</v>
      </c>
      <c r="AF77" s="153"/>
      <c r="AG77" s="153"/>
      <c r="AH77" s="200"/>
      <c r="AI77" s="200"/>
      <c r="AJ77" s="200"/>
      <c r="AK77" s="155">
        <f t="shared" si="2"/>
        <v>11</v>
      </c>
    </row>
    <row r="78" spans="1:37" ht="12.75">
      <c r="A78" s="181" t="s">
        <v>1081</v>
      </c>
      <c r="B78" s="206"/>
      <c r="C78" s="206"/>
      <c r="D78" s="206"/>
      <c r="E78" s="206"/>
      <c r="F78" s="206"/>
      <c r="G78" s="206"/>
      <c r="H78" s="206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7"/>
      <c r="U78" s="207"/>
      <c r="V78" s="207"/>
      <c r="W78" s="207"/>
      <c r="X78" s="207"/>
      <c r="Y78" s="207"/>
      <c r="Z78" s="207"/>
      <c r="AA78" s="174"/>
      <c r="AB78" s="174"/>
      <c r="AC78" s="153"/>
      <c r="AD78" s="153"/>
      <c r="AE78" s="153">
        <v>8</v>
      </c>
      <c r="AF78" s="153"/>
      <c r="AG78" s="153"/>
      <c r="AH78" s="208"/>
      <c r="AI78" s="208"/>
      <c r="AJ78" s="208"/>
      <c r="AK78" s="155">
        <f t="shared" si="2"/>
        <v>8</v>
      </c>
    </row>
    <row r="79" spans="1:39" ht="12.75">
      <c r="A79" s="155" t="s">
        <v>1120</v>
      </c>
      <c r="AA79" s="176">
        <v>63.08</v>
      </c>
      <c r="AB79" s="176">
        <v>5</v>
      </c>
      <c r="AK79" s="155">
        <f t="shared" si="2"/>
        <v>5</v>
      </c>
      <c r="AM79" s="181"/>
    </row>
    <row r="80" spans="1:37" ht="12.75">
      <c r="A80" s="155" t="s">
        <v>982</v>
      </c>
      <c r="AA80" s="176">
        <v>60.76</v>
      </c>
      <c r="AB80" s="176">
        <v>5</v>
      </c>
      <c r="AK80" s="155">
        <f t="shared" si="2"/>
        <v>5</v>
      </c>
    </row>
    <row r="81" spans="1:37" ht="12.75">
      <c r="A81" s="155" t="s">
        <v>1113</v>
      </c>
      <c r="AE81" s="131">
        <v>5</v>
      </c>
      <c r="AK81" s="155">
        <f t="shared" si="2"/>
        <v>5</v>
      </c>
    </row>
    <row r="82" spans="1:37" ht="12.75">
      <c r="A82" s="155" t="s">
        <v>666</v>
      </c>
      <c r="I82" s="205"/>
      <c r="J82" s="205"/>
      <c r="U82" s="165">
        <v>5</v>
      </c>
      <c r="Z82" s="165">
        <v>5</v>
      </c>
      <c r="AK82" s="155">
        <f t="shared" si="2"/>
        <v>5</v>
      </c>
    </row>
    <row r="83" spans="1:37" ht="12.75">
      <c r="A83" s="181" t="s">
        <v>1083</v>
      </c>
      <c r="B83" s="206"/>
      <c r="C83" s="206"/>
      <c r="D83" s="206"/>
      <c r="E83" s="206"/>
      <c r="F83" s="206"/>
      <c r="G83" s="206"/>
      <c r="H83" s="206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7"/>
      <c r="U83" s="207"/>
      <c r="V83" s="207"/>
      <c r="W83" s="207"/>
      <c r="X83" s="207"/>
      <c r="Y83" s="207"/>
      <c r="Z83" s="207"/>
      <c r="AA83" s="174"/>
      <c r="AB83" s="174"/>
      <c r="AC83" s="153"/>
      <c r="AD83" s="153"/>
      <c r="AE83" s="153"/>
      <c r="AF83" s="153"/>
      <c r="AG83" s="153"/>
      <c r="AH83" s="208"/>
      <c r="AI83" s="208"/>
      <c r="AJ83" s="208"/>
      <c r="AK83" s="155">
        <f t="shared" si="2"/>
        <v>0</v>
      </c>
    </row>
    <row r="84" spans="1:37" ht="12.75">
      <c r="A84" s="181" t="s">
        <v>1082</v>
      </c>
      <c r="B84" s="206"/>
      <c r="C84" s="206"/>
      <c r="D84" s="206"/>
      <c r="E84" s="206"/>
      <c r="F84" s="206"/>
      <c r="G84" s="206"/>
      <c r="H84" s="206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7"/>
      <c r="U84" s="207"/>
      <c r="V84" s="207"/>
      <c r="W84" s="207"/>
      <c r="X84" s="207"/>
      <c r="Y84" s="207"/>
      <c r="Z84" s="207"/>
      <c r="AA84" s="174"/>
      <c r="AB84" s="174"/>
      <c r="AC84" s="153"/>
      <c r="AD84" s="153"/>
      <c r="AE84" s="153"/>
      <c r="AF84" s="153"/>
      <c r="AG84" s="153"/>
      <c r="AH84" s="208"/>
      <c r="AI84" s="208"/>
      <c r="AJ84" s="208"/>
      <c r="AK84" s="155">
        <f t="shared" si="2"/>
        <v>0</v>
      </c>
    </row>
    <row r="85" spans="1:37" ht="12.75">
      <c r="A85" s="155" t="s">
        <v>1093</v>
      </c>
      <c r="AK85" s="155">
        <f t="shared" si="2"/>
        <v>0</v>
      </c>
    </row>
    <row r="86" spans="1:37" ht="12.75">
      <c r="A86" s="155" t="s">
        <v>608</v>
      </c>
      <c r="B86" s="206"/>
      <c r="C86" s="206"/>
      <c r="D86" s="206"/>
      <c r="E86" s="206"/>
      <c r="F86" s="206"/>
      <c r="G86" s="206"/>
      <c r="H86" s="206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7"/>
      <c r="U86" s="207"/>
      <c r="V86" s="207"/>
      <c r="W86" s="207"/>
      <c r="X86" s="207"/>
      <c r="Y86" s="207"/>
      <c r="Z86" s="207"/>
      <c r="AA86" s="174"/>
      <c r="AB86" s="174"/>
      <c r="AC86" s="153"/>
      <c r="AD86" s="153"/>
      <c r="AE86" s="153"/>
      <c r="AF86" s="153"/>
      <c r="AG86" s="153"/>
      <c r="AH86" s="208"/>
      <c r="AI86" s="208"/>
      <c r="AJ86" s="208"/>
      <c r="AK86" s="155">
        <f t="shared" si="2"/>
        <v>0</v>
      </c>
    </row>
    <row r="87" spans="1:37" ht="12.75">
      <c r="A87" s="155" t="s">
        <v>668</v>
      </c>
      <c r="I87" s="205"/>
      <c r="J87" s="205"/>
      <c r="AK87" s="155">
        <f t="shared" si="2"/>
        <v>0</v>
      </c>
    </row>
    <row r="88" spans="1:37" ht="12.75">
      <c r="A88" s="155" t="s">
        <v>1043</v>
      </c>
      <c r="AK88" s="155">
        <f t="shared" si="2"/>
        <v>0</v>
      </c>
    </row>
    <row r="89" ht="12.75">
      <c r="AK89" s="155">
        <f t="shared" si="2"/>
        <v>0</v>
      </c>
    </row>
    <row r="90" ht="12.75">
      <c r="AK90" s="155">
        <f t="shared" si="2"/>
        <v>0</v>
      </c>
    </row>
    <row r="91" ht="12.75">
      <c r="AK91" s="155">
        <f t="shared" si="2"/>
        <v>0</v>
      </c>
    </row>
    <row r="92" ht="12.75">
      <c r="AK92" s="155">
        <f t="shared" si="2"/>
        <v>0</v>
      </c>
    </row>
    <row r="93" ht="12.75">
      <c r="AK93" s="155">
        <f t="shared" si="2"/>
        <v>0</v>
      </c>
    </row>
    <row r="94" ht="12.75">
      <c r="AK94" s="155">
        <f t="shared" si="2"/>
        <v>0</v>
      </c>
    </row>
    <row r="95" ht="12.75">
      <c r="AK95" s="155">
        <f t="shared" si="2"/>
        <v>0</v>
      </c>
    </row>
    <row r="96" ht="12.75">
      <c r="AK96" s="155">
        <f t="shared" si="2"/>
        <v>0</v>
      </c>
    </row>
    <row r="97" ht="12.75">
      <c r="AK97" s="155">
        <f t="shared" si="2"/>
        <v>0</v>
      </c>
    </row>
    <row r="98" ht="12.75">
      <c r="AK98" s="155">
        <f t="shared" si="2"/>
        <v>0</v>
      </c>
    </row>
    <row r="99" ht="12.75">
      <c r="AK99" s="155">
        <f t="shared" si="2"/>
        <v>0</v>
      </c>
    </row>
    <row r="100" ht="12.75">
      <c r="AK100" s="155">
        <f t="shared" si="2"/>
        <v>0</v>
      </c>
    </row>
    <row r="101" ht="12.75">
      <c r="AK101" s="155">
        <f t="shared" si="2"/>
        <v>0</v>
      </c>
    </row>
    <row r="102" ht="12.75">
      <c r="AK102" s="155">
        <f t="shared" si="2"/>
        <v>0</v>
      </c>
    </row>
    <row r="103" ht="12.75">
      <c r="AK103" s="155"/>
    </row>
    <row r="104" ht="12.75">
      <c r="AK104" s="155"/>
    </row>
    <row r="106" ht="12.75">
      <c r="AK106" s="155"/>
    </row>
  </sheetData>
  <sheetProtection/>
  <mergeCells count="6">
    <mergeCell ref="B1:H1"/>
    <mergeCell ref="T1:Z1"/>
    <mergeCell ref="AC1:AG1"/>
    <mergeCell ref="AH1:AJ1"/>
    <mergeCell ref="I1:S1"/>
    <mergeCell ref="AK1:AK2"/>
  </mergeCells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103"/>
  <sheetViews>
    <sheetView zoomScalePageLayoutView="0" workbookViewId="0" topLeftCell="A3">
      <selection activeCell="A3" sqref="A3:A39"/>
    </sheetView>
  </sheetViews>
  <sheetFormatPr defaultColWidth="9.140625" defaultRowHeight="12.75"/>
  <cols>
    <col min="1" max="1" width="20.140625" style="155" customWidth="1"/>
    <col min="2" max="8" width="5.7109375" style="170" customWidth="1"/>
    <col min="9" max="19" width="5.7109375" style="167" customWidth="1"/>
    <col min="20" max="26" width="5.7109375" style="165" customWidth="1"/>
    <col min="27" max="28" width="5.7109375" style="176" customWidth="1"/>
    <col min="29" max="33" width="5.7109375" style="131" customWidth="1"/>
    <col min="34" max="36" width="5.7109375" style="179" customWidth="1"/>
    <col min="37" max="37" width="9.140625" style="131" customWidth="1"/>
  </cols>
  <sheetData>
    <row r="1" spans="2:37" ht="12.75">
      <c r="B1" s="350" t="s">
        <v>993</v>
      </c>
      <c r="C1" s="350"/>
      <c r="D1" s="350"/>
      <c r="E1" s="350"/>
      <c r="F1" s="350"/>
      <c r="G1" s="350"/>
      <c r="H1" s="350"/>
      <c r="I1" s="354" t="s">
        <v>994</v>
      </c>
      <c r="J1" s="355"/>
      <c r="K1" s="355"/>
      <c r="L1" s="355"/>
      <c r="M1" s="355"/>
      <c r="N1" s="355"/>
      <c r="O1" s="355"/>
      <c r="P1" s="355"/>
      <c r="Q1" s="355"/>
      <c r="R1" s="355"/>
      <c r="S1" s="356"/>
      <c r="T1" s="351" t="s">
        <v>995</v>
      </c>
      <c r="U1" s="351"/>
      <c r="V1" s="351"/>
      <c r="W1" s="351"/>
      <c r="X1" s="351"/>
      <c r="Y1" s="351"/>
      <c r="Z1" s="351"/>
      <c r="AA1" s="171"/>
      <c r="AB1" s="172"/>
      <c r="AC1" s="349" t="s">
        <v>1006</v>
      </c>
      <c r="AD1" s="349"/>
      <c r="AE1" s="349"/>
      <c r="AF1" s="349"/>
      <c r="AG1" s="349"/>
      <c r="AH1" s="352" t="s">
        <v>1014</v>
      </c>
      <c r="AI1" s="352"/>
      <c r="AJ1" s="353"/>
      <c r="AK1" s="357" t="s">
        <v>1021</v>
      </c>
    </row>
    <row r="2" spans="1:37" ht="195">
      <c r="A2" s="180">
        <v>2015</v>
      </c>
      <c r="B2" s="168" t="s">
        <v>1071</v>
      </c>
      <c r="C2" s="168" t="s">
        <v>1018</v>
      </c>
      <c r="D2" s="168" t="s">
        <v>971</v>
      </c>
      <c r="E2" s="168" t="s">
        <v>1078</v>
      </c>
      <c r="F2" s="168" t="s">
        <v>278</v>
      </c>
      <c r="G2" s="168" t="s">
        <v>997</v>
      </c>
      <c r="H2" s="168" t="s">
        <v>1020</v>
      </c>
      <c r="I2" s="166" t="s">
        <v>1012</v>
      </c>
      <c r="J2" s="166" t="s">
        <v>999</v>
      </c>
      <c r="K2" s="166" t="s">
        <v>1000</v>
      </c>
      <c r="L2" s="166" t="s">
        <v>1072</v>
      </c>
      <c r="M2" s="166" t="s">
        <v>1001</v>
      </c>
      <c r="N2" s="166" t="s">
        <v>1114</v>
      </c>
      <c r="O2" s="166" t="s">
        <v>1115</v>
      </c>
      <c r="P2" s="166" t="s">
        <v>1117</v>
      </c>
      <c r="Q2" s="166" t="s">
        <v>1116</v>
      </c>
      <c r="R2" s="166" t="s">
        <v>1073</v>
      </c>
      <c r="S2" s="166" t="s">
        <v>1020</v>
      </c>
      <c r="T2" s="163" t="s">
        <v>1026</v>
      </c>
      <c r="U2" s="163" t="s">
        <v>1002</v>
      </c>
      <c r="V2" s="163" t="s">
        <v>1103</v>
      </c>
      <c r="W2" s="163" t="s">
        <v>1004</v>
      </c>
      <c r="X2" s="163" t="s">
        <v>1005</v>
      </c>
      <c r="Y2" s="164" t="s">
        <v>1074</v>
      </c>
      <c r="Z2" s="163" t="s">
        <v>1020</v>
      </c>
      <c r="AA2" s="173" t="s">
        <v>1119</v>
      </c>
      <c r="AB2" s="173" t="s">
        <v>1019</v>
      </c>
      <c r="AC2" s="130" t="s">
        <v>1075</v>
      </c>
      <c r="AD2" s="130" t="s">
        <v>1077</v>
      </c>
      <c r="AE2" s="130" t="s">
        <v>1009</v>
      </c>
      <c r="AF2" s="130" t="s">
        <v>1010</v>
      </c>
      <c r="AG2" s="162" t="s">
        <v>1076</v>
      </c>
      <c r="AH2" s="177" t="s">
        <v>1077</v>
      </c>
      <c r="AI2" s="178" t="s">
        <v>998</v>
      </c>
      <c r="AJ2" s="178" t="s">
        <v>1108</v>
      </c>
      <c r="AK2" s="358"/>
    </row>
    <row r="3" spans="1:38" s="143" customFormat="1" ht="12.75">
      <c r="A3" s="211" t="s">
        <v>1013</v>
      </c>
      <c r="B3" s="210">
        <v>28</v>
      </c>
      <c r="C3" s="210"/>
      <c r="D3" s="210">
        <v>29</v>
      </c>
      <c r="E3" s="210"/>
      <c r="F3" s="210"/>
      <c r="G3" s="210"/>
      <c r="H3" s="210">
        <v>57</v>
      </c>
      <c r="I3" s="210">
        <v>27</v>
      </c>
      <c r="J3" s="210">
        <v>27</v>
      </c>
      <c r="K3" s="210">
        <v>28</v>
      </c>
      <c r="L3" s="210"/>
      <c r="M3" s="210"/>
      <c r="N3" s="210">
        <v>28</v>
      </c>
      <c r="O3" s="210">
        <v>29</v>
      </c>
      <c r="P3" s="210">
        <v>27</v>
      </c>
      <c r="Q3" s="210">
        <v>29</v>
      </c>
      <c r="R3" s="210"/>
      <c r="S3" s="210">
        <v>58</v>
      </c>
      <c r="T3" s="210">
        <v>24</v>
      </c>
      <c r="U3" s="210">
        <v>26</v>
      </c>
      <c r="V3" s="210">
        <v>23</v>
      </c>
      <c r="W3" s="210">
        <v>25</v>
      </c>
      <c r="X3" s="210">
        <v>27</v>
      </c>
      <c r="Y3" s="210"/>
      <c r="Z3" s="210">
        <v>53</v>
      </c>
      <c r="AA3" s="210">
        <v>60.41</v>
      </c>
      <c r="AB3" s="210">
        <v>20</v>
      </c>
      <c r="AC3" s="210">
        <v>29</v>
      </c>
      <c r="AD3" s="210"/>
      <c r="AE3" s="210">
        <v>25</v>
      </c>
      <c r="AF3" s="210"/>
      <c r="AG3" s="210">
        <v>30</v>
      </c>
      <c r="AH3" s="210">
        <v>20</v>
      </c>
      <c r="AI3" s="210"/>
      <c r="AJ3" s="210"/>
      <c r="AK3" s="209">
        <f aca="true" t="shared" si="0" ref="AK3:AK40">SUM(H3,S3,Z3,AB3,AC3:AH3)</f>
        <v>292</v>
      </c>
      <c r="AL3" s="143" t="s">
        <v>1121</v>
      </c>
    </row>
    <row r="4" spans="1:38" s="143" customFormat="1" ht="12.75">
      <c r="A4" s="211" t="s">
        <v>1027</v>
      </c>
      <c r="B4" s="210"/>
      <c r="C4" s="210"/>
      <c r="D4" s="210"/>
      <c r="E4" s="210">
        <v>30</v>
      </c>
      <c r="F4" s="210">
        <v>29</v>
      </c>
      <c r="G4" s="210"/>
      <c r="H4" s="210">
        <v>59</v>
      </c>
      <c r="I4" s="210"/>
      <c r="J4" s="210"/>
      <c r="K4" s="210"/>
      <c r="L4" s="210"/>
      <c r="M4" s="210">
        <v>28</v>
      </c>
      <c r="N4" s="210">
        <v>30</v>
      </c>
      <c r="O4" s="210"/>
      <c r="P4" s="210">
        <v>30</v>
      </c>
      <c r="Q4" s="210">
        <v>30</v>
      </c>
      <c r="R4" s="210"/>
      <c r="S4" s="210">
        <v>60</v>
      </c>
      <c r="T4" s="210">
        <v>29</v>
      </c>
      <c r="U4" s="210">
        <v>27</v>
      </c>
      <c r="V4" s="210">
        <v>28</v>
      </c>
      <c r="W4" s="210">
        <v>27</v>
      </c>
      <c r="X4" s="210">
        <v>29</v>
      </c>
      <c r="Y4" s="210"/>
      <c r="Z4" s="210">
        <v>58</v>
      </c>
      <c r="AA4" s="210">
        <v>62.67</v>
      </c>
      <c r="AB4" s="210">
        <v>21</v>
      </c>
      <c r="AC4" s="210">
        <v>30</v>
      </c>
      <c r="AD4" s="210"/>
      <c r="AE4" s="210">
        <v>27</v>
      </c>
      <c r="AF4" s="210"/>
      <c r="AG4" s="210"/>
      <c r="AH4" s="210">
        <v>20</v>
      </c>
      <c r="AI4" s="210">
        <v>20</v>
      </c>
      <c r="AJ4" s="210"/>
      <c r="AK4" s="209">
        <f t="shared" si="0"/>
        <v>275</v>
      </c>
      <c r="AL4" s="143" t="s">
        <v>1122</v>
      </c>
    </row>
    <row r="5" spans="1:38" s="143" customFormat="1" ht="12.75">
      <c r="A5" s="211" t="s">
        <v>1049</v>
      </c>
      <c r="B5" s="210">
        <v>29</v>
      </c>
      <c r="C5" s="210"/>
      <c r="D5" s="210">
        <v>30</v>
      </c>
      <c r="E5" s="210"/>
      <c r="F5" s="210">
        <v>28</v>
      </c>
      <c r="G5" s="210">
        <v>28</v>
      </c>
      <c r="H5" s="210">
        <v>59</v>
      </c>
      <c r="I5" s="210">
        <v>29</v>
      </c>
      <c r="J5" s="210"/>
      <c r="K5" s="210">
        <v>30</v>
      </c>
      <c r="L5" s="210"/>
      <c r="M5" s="210">
        <v>29</v>
      </c>
      <c r="N5" s="210">
        <v>29</v>
      </c>
      <c r="O5" s="210">
        <v>30</v>
      </c>
      <c r="P5" s="210">
        <v>28</v>
      </c>
      <c r="Q5" s="210"/>
      <c r="R5" s="210"/>
      <c r="S5" s="210">
        <v>60</v>
      </c>
      <c r="T5" s="210">
        <v>25</v>
      </c>
      <c r="U5" s="210"/>
      <c r="V5" s="210">
        <v>30</v>
      </c>
      <c r="W5" s="210">
        <v>26</v>
      </c>
      <c r="X5" s="210">
        <v>28</v>
      </c>
      <c r="Y5" s="210"/>
      <c r="Z5" s="210">
        <v>58</v>
      </c>
      <c r="AA5" s="210">
        <v>63.11</v>
      </c>
      <c r="AB5" s="210">
        <v>24</v>
      </c>
      <c r="AC5" s="210"/>
      <c r="AD5" s="210">
        <v>29</v>
      </c>
      <c r="AE5" s="210">
        <v>26</v>
      </c>
      <c r="AF5" s="210"/>
      <c r="AG5" s="210"/>
      <c r="AH5" s="210"/>
      <c r="AI5" s="210"/>
      <c r="AJ5" s="210"/>
      <c r="AK5" s="209">
        <f t="shared" si="0"/>
        <v>256</v>
      </c>
      <c r="AL5" s="143" t="s">
        <v>1123</v>
      </c>
    </row>
    <row r="6" spans="1:38" s="143" customFormat="1" ht="12.75">
      <c r="A6" s="211" t="s">
        <v>734</v>
      </c>
      <c r="B6" s="210">
        <v>27</v>
      </c>
      <c r="C6" s="210">
        <v>29</v>
      </c>
      <c r="D6" s="210"/>
      <c r="E6" s="210">
        <v>27</v>
      </c>
      <c r="F6" s="210"/>
      <c r="G6" s="210">
        <v>26</v>
      </c>
      <c r="H6" s="210">
        <v>56</v>
      </c>
      <c r="I6" s="210">
        <v>26</v>
      </c>
      <c r="J6" s="210">
        <v>25</v>
      </c>
      <c r="K6" s="210"/>
      <c r="L6" s="210"/>
      <c r="M6" s="210">
        <v>25</v>
      </c>
      <c r="N6" s="210">
        <v>25</v>
      </c>
      <c r="O6" s="210">
        <v>26</v>
      </c>
      <c r="P6" s="210"/>
      <c r="Q6" s="210"/>
      <c r="R6" s="210"/>
      <c r="S6" s="210">
        <v>52</v>
      </c>
      <c r="T6" s="210">
        <v>18</v>
      </c>
      <c r="U6" s="210">
        <v>18</v>
      </c>
      <c r="V6" s="210">
        <v>17</v>
      </c>
      <c r="W6" s="210">
        <v>18</v>
      </c>
      <c r="X6" s="210">
        <v>20</v>
      </c>
      <c r="Y6" s="210"/>
      <c r="Z6" s="210">
        <v>38</v>
      </c>
      <c r="AA6" s="210">
        <v>62.75</v>
      </c>
      <c r="AB6" s="210">
        <v>22</v>
      </c>
      <c r="AC6" s="210">
        <v>28</v>
      </c>
      <c r="AD6" s="210"/>
      <c r="AE6" s="210">
        <v>18</v>
      </c>
      <c r="AF6" s="210"/>
      <c r="AG6" s="210">
        <v>29</v>
      </c>
      <c r="AH6" s="210"/>
      <c r="AI6" s="210">
        <v>20</v>
      </c>
      <c r="AJ6" s="210"/>
      <c r="AK6" s="209">
        <f t="shared" si="0"/>
        <v>243</v>
      </c>
      <c r="AL6" s="143" t="s">
        <v>1124</v>
      </c>
    </row>
    <row r="7" spans="1:38" s="143" customFormat="1" ht="12.75">
      <c r="A7" s="211" t="s">
        <v>1091</v>
      </c>
      <c r="B7" s="210"/>
      <c r="C7" s="210">
        <v>30</v>
      </c>
      <c r="D7" s="210"/>
      <c r="E7" s="210"/>
      <c r="F7" s="210">
        <v>27</v>
      </c>
      <c r="G7" s="210"/>
      <c r="H7" s="210">
        <v>57</v>
      </c>
      <c r="I7" s="210"/>
      <c r="J7" s="210">
        <v>23</v>
      </c>
      <c r="K7" s="210">
        <v>27</v>
      </c>
      <c r="L7" s="210"/>
      <c r="M7" s="210">
        <v>26</v>
      </c>
      <c r="N7" s="210">
        <v>27</v>
      </c>
      <c r="O7" s="210">
        <v>27</v>
      </c>
      <c r="P7" s="210">
        <v>26</v>
      </c>
      <c r="Q7" s="210">
        <v>28</v>
      </c>
      <c r="R7" s="210"/>
      <c r="S7" s="210">
        <v>55</v>
      </c>
      <c r="T7" s="210">
        <v>23</v>
      </c>
      <c r="U7" s="210">
        <v>23</v>
      </c>
      <c r="V7" s="210">
        <v>24</v>
      </c>
      <c r="W7" s="210">
        <v>23</v>
      </c>
      <c r="X7" s="210">
        <v>24</v>
      </c>
      <c r="Y7" s="210"/>
      <c r="Z7" s="210">
        <v>47</v>
      </c>
      <c r="AA7" s="210">
        <v>63.06</v>
      </c>
      <c r="AB7" s="210">
        <v>23</v>
      </c>
      <c r="AC7" s="210"/>
      <c r="AD7" s="210"/>
      <c r="AE7" s="210"/>
      <c r="AF7" s="210">
        <v>30</v>
      </c>
      <c r="AG7" s="210"/>
      <c r="AH7" s="210">
        <v>20</v>
      </c>
      <c r="AI7" s="210">
        <v>20</v>
      </c>
      <c r="AJ7" s="210"/>
      <c r="AK7" s="209">
        <f t="shared" si="0"/>
        <v>232</v>
      </c>
      <c r="AL7" s="143" t="s">
        <v>1125</v>
      </c>
    </row>
    <row r="8" spans="1:37" ht="12.75">
      <c r="A8" s="181" t="s">
        <v>581</v>
      </c>
      <c r="B8" s="187">
        <v>30</v>
      </c>
      <c r="C8" s="187"/>
      <c r="D8" s="187">
        <v>27</v>
      </c>
      <c r="E8" s="187">
        <v>29</v>
      </c>
      <c r="F8" s="187"/>
      <c r="G8" s="187">
        <v>27</v>
      </c>
      <c r="H8" s="187">
        <v>59</v>
      </c>
      <c r="I8" s="186">
        <v>28</v>
      </c>
      <c r="J8" s="186">
        <v>28</v>
      </c>
      <c r="K8" s="186">
        <v>29</v>
      </c>
      <c r="L8" s="186"/>
      <c r="M8" s="186">
        <v>27</v>
      </c>
      <c r="N8" s="186">
        <v>26</v>
      </c>
      <c r="O8" s="186"/>
      <c r="P8" s="186">
        <v>25</v>
      </c>
      <c r="Q8" s="186"/>
      <c r="R8" s="186"/>
      <c r="S8" s="186">
        <v>57</v>
      </c>
      <c r="T8" s="188"/>
      <c r="U8" s="188"/>
      <c r="V8" s="188"/>
      <c r="W8" s="188">
        <v>22</v>
      </c>
      <c r="X8" s="188"/>
      <c r="Y8" s="188"/>
      <c r="Z8" s="188">
        <v>20</v>
      </c>
      <c r="AA8" s="174">
        <v>71.15</v>
      </c>
      <c r="AB8" s="174">
        <v>29</v>
      </c>
      <c r="AC8" s="153"/>
      <c r="AD8" s="153"/>
      <c r="AE8" s="153"/>
      <c r="AF8" s="153"/>
      <c r="AG8" s="153"/>
      <c r="AH8" s="189">
        <v>20</v>
      </c>
      <c r="AI8" s="189"/>
      <c r="AJ8" s="189">
        <v>20</v>
      </c>
      <c r="AK8" s="155">
        <f t="shared" si="0"/>
        <v>185</v>
      </c>
    </row>
    <row r="9" spans="1:37" ht="12.75">
      <c r="A9" s="181" t="s">
        <v>975</v>
      </c>
      <c r="B9" s="187"/>
      <c r="C9" s="187"/>
      <c r="D9" s="187"/>
      <c r="E9" s="187"/>
      <c r="F9" s="187"/>
      <c r="G9" s="187"/>
      <c r="H9" s="187"/>
      <c r="I9" s="186">
        <v>30</v>
      </c>
      <c r="J9" s="186"/>
      <c r="K9" s="186"/>
      <c r="L9" s="186"/>
      <c r="M9" s="186">
        <v>30</v>
      </c>
      <c r="N9" s="186"/>
      <c r="O9" s="186"/>
      <c r="P9" s="186">
        <v>29</v>
      </c>
      <c r="Q9" s="186"/>
      <c r="R9" s="186"/>
      <c r="S9" s="186">
        <v>60</v>
      </c>
      <c r="T9" s="188"/>
      <c r="U9" s="188">
        <v>29</v>
      </c>
      <c r="V9" s="188">
        <v>29</v>
      </c>
      <c r="W9" s="188">
        <v>30</v>
      </c>
      <c r="X9" s="188"/>
      <c r="Y9" s="188"/>
      <c r="Z9" s="188">
        <v>58</v>
      </c>
      <c r="AA9" s="174">
        <v>66.92</v>
      </c>
      <c r="AB9" s="174">
        <v>28</v>
      </c>
      <c r="AC9" s="153"/>
      <c r="AD9" s="153"/>
      <c r="AE9" s="153">
        <v>30</v>
      </c>
      <c r="AF9" s="153"/>
      <c r="AG9" s="153"/>
      <c r="AH9" s="189"/>
      <c r="AI9" s="189"/>
      <c r="AJ9" s="189"/>
      <c r="AK9" s="155">
        <f t="shared" si="0"/>
        <v>176</v>
      </c>
    </row>
    <row r="10" spans="1:37" ht="12.75">
      <c r="A10" s="181" t="s">
        <v>983</v>
      </c>
      <c r="B10" s="187"/>
      <c r="C10" s="187"/>
      <c r="D10" s="187"/>
      <c r="E10" s="187"/>
      <c r="F10" s="187"/>
      <c r="G10" s="187"/>
      <c r="H10" s="191"/>
      <c r="I10" s="186"/>
      <c r="J10" s="186">
        <v>29</v>
      </c>
      <c r="K10" s="186"/>
      <c r="L10" s="186"/>
      <c r="M10" s="186"/>
      <c r="N10" s="186"/>
      <c r="O10" s="186">
        <v>28</v>
      </c>
      <c r="P10" s="186"/>
      <c r="Q10" s="186"/>
      <c r="R10" s="186"/>
      <c r="S10" s="186">
        <v>57</v>
      </c>
      <c r="T10" s="188">
        <v>28</v>
      </c>
      <c r="U10" s="188">
        <v>24</v>
      </c>
      <c r="V10" s="188">
        <v>25</v>
      </c>
      <c r="W10" s="188"/>
      <c r="X10" s="188">
        <v>25</v>
      </c>
      <c r="Y10" s="188"/>
      <c r="Z10" s="188">
        <v>53</v>
      </c>
      <c r="AA10" s="174">
        <v>65.23</v>
      </c>
      <c r="AB10" s="174">
        <v>27</v>
      </c>
      <c r="AC10" s="153"/>
      <c r="AD10" s="153">
        <v>30</v>
      </c>
      <c r="AE10" s="153"/>
      <c r="AF10" s="153"/>
      <c r="AG10" s="153"/>
      <c r="AH10" s="189"/>
      <c r="AI10" s="189"/>
      <c r="AJ10" s="189"/>
      <c r="AK10" s="155">
        <f t="shared" si="0"/>
        <v>167</v>
      </c>
    </row>
    <row r="11" spans="1:37" ht="12.75">
      <c r="A11" s="181" t="s">
        <v>1102</v>
      </c>
      <c r="B11" s="187"/>
      <c r="C11" s="187"/>
      <c r="D11" s="187"/>
      <c r="E11" s="187"/>
      <c r="F11" s="187">
        <v>30</v>
      </c>
      <c r="G11" s="187">
        <v>30</v>
      </c>
      <c r="H11" s="206">
        <v>60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8">
        <v>30</v>
      </c>
      <c r="U11" s="188">
        <v>30</v>
      </c>
      <c r="V11" s="188">
        <v>26</v>
      </c>
      <c r="W11" s="188">
        <v>28</v>
      </c>
      <c r="X11" s="188">
        <v>30</v>
      </c>
      <c r="Y11" s="188"/>
      <c r="Z11" s="188">
        <v>60</v>
      </c>
      <c r="AA11" s="174"/>
      <c r="AB11" s="174"/>
      <c r="AC11" s="153"/>
      <c r="AD11" s="153"/>
      <c r="AE11" s="153">
        <v>29</v>
      </c>
      <c r="AF11" s="153"/>
      <c r="AG11" s="153"/>
      <c r="AH11" s="189"/>
      <c r="AI11" s="189"/>
      <c r="AJ11" s="189"/>
      <c r="AK11" s="155">
        <f t="shared" si="0"/>
        <v>149</v>
      </c>
    </row>
    <row r="12" spans="1:37" ht="12.75">
      <c r="A12" s="181" t="s">
        <v>611</v>
      </c>
      <c r="B12" s="187"/>
      <c r="C12" s="187"/>
      <c r="D12" s="187">
        <v>24</v>
      </c>
      <c r="E12" s="187">
        <v>28</v>
      </c>
      <c r="F12" s="187"/>
      <c r="G12" s="187"/>
      <c r="H12" s="187">
        <v>52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8">
        <v>19</v>
      </c>
      <c r="U12" s="188">
        <v>20</v>
      </c>
      <c r="V12" s="188">
        <v>21</v>
      </c>
      <c r="W12" s="188"/>
      <c r="X12" s="188">
        <v>22</v>
      </c>
      <c r="Y12" s="188"/>
      <c r="Z12" s="188">
        <v>43</v>
      </c>
      <c r="AA12" s="174"/>
      <c r="AB12" s="174"/>
      <c r="AC12" s="153"/>
      <c r="AD12" s="153">
        <v>25</v>
      </c>
      <c r="AE12" s="153">
        <v>21</v>
      </c>
      <c r="AF12" s="153"/>
      <c r="AG12" s="153"/>
      <c r="AH12" s="189"/>
      <c r="AI12" s="189"/>
      <c r="AJ12" s="189"/>
      <c r="AK12" s="155">
        <f t="shared" si="0"/>
        <v>141</v>
      </c>
    </row>
    <row r="13" spans="1:37" ht="12.75">
      <c r="A13" s="181" t="s">
        <v>1035</v>
      </c>
      <c r="B13" s="187"/>
      <c r="C13" s="187"/>
      <c r="D13" s="187"/>
      <c r="E13" s="187"/>
      <c r="F13" s="187"/>
      <c r="G13" s="187"/>
      <c r="H13" s="187">
        <v>20</v>
      </c>
      <c r="I13" s="186"/>
      <c r="J13" s="186">
        <v>24</v>
      </c>
      <c r="K13" s="186"/>
      <c r="L13" s="186"/>
      <c r="M13" s="186">
        <v>24</v>
      </c>
      <c r="N13" s="186"/>
      <c r="O13" s="186"/>
      <c r="P13" s="186"/>
      <c r="Q13" s="186"/>
      <c r="R13" s="186"/>
      <c r="S13" s="186">
        <v>48</v>
      </c>
      <c r="T13" s="188">
        <v>16</v>
      </c>
      <c r="U13" s="188">
        <v>16</v>
      </c>
      <c r="V13" s="188"/>
      <c r="W13" s="188"/>
      <c r="X13" s="188"/>
      <c r="Y13" s="188"/>
      <c r="Z13" s="188">
        <v>32</v>
      </c>
      <c r="AA13" s="174">
        <v>63.18</v>
      </c>
      <c r="AB13" s="174">
        <v>25</v>
      </c>
      <c r="AC13" s="153"/>
      <c r="AD13" s="153"/>
      <c r="AE13" s="153"/>
      <c r="AF13" s="153"/>
      <c r="AG13" s="153"/>
      <c r="AH13" s="189"/>
      <c r="AI13" s="189">
        <v>20</v>
      </c>
      <c r="AJ13" s="189"/>
      <c r="AK13" s="155">
        <f t="shared" si="0"/>
        <v>125</v>
      </c>
    </row>
    <row r="14" spans="1:37" ht="12.75">
      <c r="A14" s="181" t="s">
        <v>1090</v>
      </c>
      <c r="B14" s="187"/>
      <c r="C14" s="187"/>
      <c r="D14" s="187"/>
      <c r="E14" s="187"/>
      <c r="F14" s="187"/>
      <c r="G14" s="187">
        <v>25</v>
      </c>
      <c r="H14" s="187">
        <v>45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8">
        <v>17</v>
      </c>
      <c r="U14" s="188">
        <v>19</v>
      </c>
      <c r="V14" s="188"/>
      <c r="W14" s="188"/>
      <c r="X14" s="188">
        <v>19</v>
      </c>
      <c r="Y14" s="188"/>
      <c r="Z14" s="188">
        <v>38</v>
      </c>
      <c r="AA14" s="174">
        <v>44.62</v>
      </c>
      <c r="AB14" s="174">
        <v>15</v>
      </c>
      <c r="AC14" s="153"/>
      <c r="AD14" s="153">
        <v>27</v>
      </c>
      <c r="AE14" s="153"/>
      <c r="AF14" s="153"/>
      <c r="AG14" s="153"/>
      <c r="AH14" s="189"/>
      <c r="AI14" s="189">
        <v>20</v>
      </c>
      <c r="AJ14" s="189"/>
      <c r="AK14" s="155">
        <f t="shared" si="0"/>
        <v>125</v>
      </c>
    </row>
    <row r="15" spans="1:37" ht="12.75">
      <c r="A15" s="181" t="s">
        <v>1106</v>
      </c>
      <c r="B15" s="187"/>
      <c r="C15" s="187"/>
      <c r="D15" s="187">
        <v>22</v>
      </c>
      <c r="E15" s="187"/>
      <c r="F15" s="187"/>
      <c r="G15" s="187">
        <v>24</v>
      </c>
      <c r="H15" s="187">
        <v>46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8">
        <v>14</v>
      </c>
      <c r="U15" s="188">
        <v>14</v>
      </c>
      <c r="V15" s="188"/>
      <c r="W15" s="188">
        <v>16</v>
      </c>
      <c r="X15" s="188">
        <v>16</v>
      </c>
      <c r="Y15" s="188"/>
      <c r="Z15" s="188">
        <v>30</v>
      </c>
      <c r="AA15" s="174"/>
      <c r="AB15" s="174"/>
      <c r="AC15" s="153">
        <v>25</v>
      </c>
      <c r="AD15" s="153"/>
      <c r="AE15" s="153">
        <v>16</v>
      </c>
      <c r="AF15" s="153"/>
      <c r="AG15" s="153"/>
      <c r="AH15" s="189"/>
      <c r="AI15" s="189"/>
      <c r="AJ15" s="189"/>
      <c r="AK15" s="155">
        <f t="shared" si="0"/>
        <v>117</v>
      </c>
    </row>
    <row r="16" spans="1:37" ht="12.75">
      <c r="A16" s="149" t="s">
        <v>1109</v>
      </c>
      <c r="B16" s="187"/>
      <c r="C16" s="187"/>
      <c r="D16" s="187">
        <v>26</v>
      </c>
      <c r="E16" s="187"/>
      <c r="F16" s="187"/>
      <c r="G16" s="187"/>
      <c r="H16" s="194">
        <v>26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8"/>
      <c r="U16" s="188"/>
      <c r="V16" s="188"/>
      <c r="W16" s="188">
        <v>21</v>
      </c>
      <c r="X16" s="188">
        <v>23</v>
      </c>
      <c r="Y16" s="188"/>
      <c r="Z16" s="188">
        <v>44</v>
      </c>
      <c r="AA16" s="174">
        <v>59.32</v>
      </c>
      <c r="AB16" s="174">
        <v>19</v>
      </c>
      <c r="AC16" s="153"/>
      <c r="AD16" s="153"/>
      <c r="AE16" s="153">
        <v>23</v>
      </c>
      <c r="AF16" s="153"/>
      <c r="AG16" s="153"/>
      <c r="AH16" s="189"/>
      <c r="AI16" s="189"/>
      <c r="AJ16" s="189"/>
      <c r="AK16" s="155">
        <f t="shared" si="0"/>
        <v>112</v>
      </c>
    </row>
    <row r="17" spans="1:37" ht="12.75">
      <c r="A17" s="181" t="s">
        <v>1104</v>
      </c>
      <c r="B17" s="187"/>
      <c r="C17" s="187"/>
      <c r="D17" s="187"/>
      <c r="E17" s="187"/>
      <c r="F17" s="187"/>
      <c r="G17" s="187"/>
      <c r="H17" s="187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8">
        <v>26</v>
      </c>
      <c r="U17" s="188">
        <v>28</v>
      </c>
      <c r="V17" s="188">
        <v>27</v>
      </c>
      <c r="W17" s="188">
        <v>29</v>
      </c>
      <c r="X17" s="188"/>
      <c r="Y17" s="188"/>
      <c r="Z17" s="188">
        <v>57</v>
      </c>
      <c r="AA17" s="174">
        <v>64.5</v>
      </c>
      <c r="AB17" s="174">
        <v>26</v>
      </c>
      <c r="AC17" s="153"/>
      <c r="AD17" s="153"/>
      <c r="AE17" s="153">
        <v>28</v>
      </c>
      <c r="AF17" s="153"/>
      <c r="AG17" s="153"/>
      <c r="AH17" s="189"/>
      <c r="AI17" s="189"/>
      <c r="AJ17" s="189"/>
      <c r="AK17" s="155">
        <f t="shared" si="0"/>
        <v>111</v>
      </c>
    </row>
    <row r="18" spans="1:37" ht="12.75">
      <c r="A18" s="181" t="s">
        <v>980</v>
      </c>
      <c r="B18" s="187"/>
      <c r="C18" s="187"/>
      <c r="D18" s="187">
        <v>25</v>
      </c>
      <c r="E18" s="187"/>
      <c r="F18" s="187">
        <v>26</v>
      </c>
      <c r="G18" s="187"/>
      <c r="H18" s="194">
        <v>51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8"/>
      <c r="U18" s="188"/>
      <c r="V18" s="188">
        <v>20</v>
      </c>
      <c r="W18" s="188"/>
      <c r="X18" s="188"/>
      <c r="Y18" s="188"/>
      <c r="Z18" s="188">
        <v>20</v>
      </c>
      <c r="AA18" s="174">
        <v>57.02</v>
      </c>
      <c r="AB18" s="174">
        <v>18</v>
      </c>
      <c r="AC18" s="153"/>
      <c r="AD18" s="153"/>
      <c r="AE18" s="153">
        <v>22</v>
      </c>
      <c r="AF18" s="153"/>
      <c r="AG18" s="153"/>
      <c r="AH18" s="189"/>
      <c r="AI18" s="189"/>
      <c r="AJ18" s="189"/>
      <c r="AK18" s="155">
        <f t="shared" si="0"/>
        <v>111</v>
      </c>
    </row>
    <row r="19" spans="1:37" ht="12.75">
      <c r="A19" s="155" t="s">
        <v>1110</v>
      </c>
      <c r="B19" s="187"/>
      <c r="C19" s="187"/>
      <c r="D19" s="187">
        <v>28</v>
      </c>
      <c r="E19" s="187"/>
      <c r="F19" s="187"/>
      <c r="G19" s="187"/>
      <c r="H19" s="194">
        <v>28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8"/>
      <c r="U19" s="188"/>
      <c r="V19" s="188"/>
      <c r="W19" s="188">
        <v>24</v>
      </c>
      <c r="X19" s="188">
        <v>26</v>
      </c>
      <c r="Y19" s="188"/>
      <c r="Z19" s="188">
        <v>50</v>
      </c>
      <c r="AA19" s="174"/>
      <c r="AB19" s="174"/>
      <c r="AC19" s="153"/>
      <c r="AD19" s="153"/>
      <c r="AE19" s="153">
        <v>24</v>
      </c>
      <c r="AF19" s="153"/>
      <c r="AG19" s="153"/>
      <c r="AH19" s="189"/>
      <c r="AI19" s="189"/>
      <c r="AJ19" s="189"/>
      <c r="AK19" s="155">
        <f t="shared" si="0"/>
        <v>102</v>
      </c>
    </row>
    <row r="20" spans="1:37" ht="12.75">
      <c r="A20" s="181" t="s">
        <v>1095</v>
      </c>
      <c r="B20" s="187"/>
      <c r="C20" s="187"/>
      <c r="D20" s="187"/>
      <c r="E20" s="187"/>
      <c r="F20" s="187"/>
      <c r="G20" s="187"/>
      <c r="H20" s="202"/>
      <c r="I20" s="186"/>
      <c r="J20" s="186">
        <v>26</v>
      </c>
      <c r="K20" s="186"/>
      <c r="L20" s="186"/>
      <c r="M20" s="186"/>
      <c r="N20" s="186"/>
      <c r="O20" s="186"/>
      <c r="P20" s="186"/>
      <c r="Q20" s="186"/>
      <c r="R20" s="186"/>
      <c r="S20" s="186">
        <v>26</v>
      </c>
      <c r="T20" s="188">
        <v>21</v>
      </c>
      <c r="U20" s="188"/>
      <c r="V20" s="188">
        <v>22</v>
      </c>
      <c r="W20" s="188">
        <v>20</v>
      </c>
      <c r="X20" s="188"/>
      <c r="Y20" s="188"/>
      <c r="Z20" s="188">
        <v>43</v>
      </c>
      <c r="AA20" s="174"/>
      <c r="AB20" s="174"/>
      <c r="AC20" s="153"/>
      <c r="AD20" s="153">
        <v>26</v>
      </c>
      <c r="AE20" s="153"/>
      <c r="AF20" s="153"/>
      <c r="AG20" s="153"/>
      <c r="AH20" s="189"/>
      <c r="AI20" s="189"/>
      <c r="AJ20" s="189"/>
      <c r="AK20" s="155">
        <f t="shared" si="0"/>
        <v>95</v>
      </c>
    </row>
    <row r="21" spans="1:37" ht="12.75">
      <c r="A21" s="181" t="s">
        <v>647</v>
      </c>
      <c r="B21" s="187"/>
      <c r="C21" s="187"/>
      <c r="D21" s="187"/>
      <c r="E21" s="187"/>
      <c r="F21" s="187"/>
      <c r="G21" s="187"/>
      <c r="H21" s="187">
        <v>20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8"/>
      <c r="U21" s="188">
        <v>17</v>
      </c>
      <c r="V21" s="188"/>
      <c r="W21" s="188"/>
      <c r="X21" s="188"/>
      <c r="Y21" s="188"/>
      <c r="Z21" s="188">
        <v>17</v>
      </c>
      <c r="AA21" s="174"/>
      <c r="AB21" s="174"/>
      <c r="AC21" s="153">
        <v>27</v>
      </c>
      <c r="AD21" s="153"/>
      <c r="AE21" s="153"/>
      <c r="AF21" s="153"/>
      <c r="AG21" s="153"/>
      <c r="AH21" s="189">
        <v>20</v>
      </c>
      <c r="AI21" s="189">
        <v>20</v>
      </c>
      <c r="AJ21" s="189"/>
      <c r="AK21" s="155">
        <f t="shared" si="0"/>
        <v>84</v>
      </c>
    </row>
    <row r="22" spans="1:37" ht="12.75">
      <c r="A22" s="190" t="s">
        <v>1105</v>
      </c>
      <c r="B22" s="187"/>
      <c r="C22" s="187"/>
      <c r="D22" s="187">
        <v>23</v>
      </c>
      <c r="E22" s="187"/>
      <c r="F22" s="187"/>
      <c r="G22" s="187"/>
      <c r="H22" s="206">
        <v>23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8">
        <v>15</v>
      </c>
      <c r="U22" s="188">
        <v>15</v>
      </c>
      <c r="V22" s="188"/>
      <c r="W22" s="188">
        <v>17</v>
      </c>
      <c r="X22" s="188">
        <v>17</v>
      </c>
      <c r="Y22" s="188"/>
      <c r="Z22" s="188">
        <v>34</v>
      </c>
      <c r="AA22" s="174"/>
      <c r="AB22" s="174"/>
      <c r="AC22" s="153">
        <v>26</v>
      </c>
      <c r="AD22" s="153"/>
      <c r="AE22" s="153"/>
      <c r="AF22" s="153"/>
      <c r="AG22" s="153"/>
      <c r="AH22" s="189"/>
      <c r="AI22" s="189"/>
      <c r="AJ22" s="189"/>
      <c r="AK22" s="155">
        <f t="shared" si="0"/>
        <v>83</v>
      </c>
    </row>
    <row r="23" spans="1:37" ht="12.75">
      <c r="A23" s="181" t="s">
        <v>755</v>
      </c>
      <c r="B23" s="187"/>
      <c r="C23" s="187"/>
      <c r="D23" s="187"/>
      <c r="E23" s="187"/>
      <c r="F23" s="187"/>
      <c r="G23" s="187"/>
      <c r="H23" s="187"/>
      <c r="I23" s="186"/>
      <c r="J23" s="186">
        <v>30</v>
      </c>
      <c r="K23" s="186"/>
      <c r="L23" s="186"/>
      <c r="M23" s="186"/>
      <c r="N23" s="186"/>
      <c r="O23" s="186"/>
      <c r="P23" s="186"/>
      <c r="Q23" s="186"/>
      <c r="R23" s="186"/>
      <c r="S23" s="186">
        <v>30</v>
      </c>
      <c r="T23" s="188">
        <v>27</v>
      </c>
      <c r="U23" s="188">
        <v>25</v>
      </c>
      <c r="V23" s="188"/>
      <c r="W23" s="188"/>
      <c r="X23" s="188"/>
      <c r="Y23" s="188"/>
      <c r="Z23" s="188">
        <v>52</v>
      </c>
      <c r="AA23" s="174"/>
      <c r="AB23" s="174"/>
      <c r="AC23" s="153"/>
      <c r="AD23" s="153"/>
      <c r="AE23" s="153"/>
      <c r="AF23" s="153"/>
      <c r="AG23" s="153"/>
      <c r="AH23" s="189"/>
      <c r="AI23" s="189"/>
      <c r="AJ23" s="189"/>
      <c r="AK23" s="155">
        <f t="shared" si="0"/>
        <v>82</v>
      </c>
    </row>
    <row r="24" spans="1:37" ht="12.75">
      <c r="A24" s="181" t="s">
        <v>649</v>
      </c>
      <c r="B24" s="187"/>
      <c r="C24" s="187"/>
      <c r="D24" s="187"/>
      <c r="E24" s="187"/>
      <c r="F24" s="187"/>
      <c r="G24" s="187"/>
      <c r="H24" s="187">
        <v>20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8">
        <v>13</v>
      </c>
      <c r="U24" s="188">
        <v>13</v>
      </c>
      <c r="V24" s="188"/>
      <c r="W24" s="188"/>
      <c r="X24" s="188"/>
      <c r="Y24" s="188"/>
      <c r="Z24" s="188">
        <v>33</v>
      </c>
      <c r="AA24" s="174"/>
      <c r="AB24" s="174"/>
      <c r="AC24" s="153"/>
      <c r="AD24" s="153">
        <v>23</v>
      </c>
      <c r="AE24" s="153"/>
      <c r="AF24" s="153"/>
      <c r="AG24" s="153"/>
      <c r="AH24" s="189"/>
      <c r="AI24" s="189">
        <v>20</v>
      </c>
      <c r="AJ24" s="189">
        <v>20</v>
      </c>
      <c r="AK24" s="155">
        <f t="shared" si="0"/>
        <v>76</v>
      </c>
    </row>
    <row r="25" spans="1:37" ht="12.75">
      <c r="A25" s="190" t="s">
        <v>1024</v>
      </c>
      <c r="B25" s="187"/>
      <c r="C25" s="187"/>
      <c r="D25" s="187"/>
      <c r="E25" s="187"/>
      <c r="F25" s="187"/>
      <c r="G25" s="187"/>
      <c r="H25" s="187"/>
      <c r="I25" s="186"/>
      <c r="J25" s="186"/>
      <c r="K25" s="186"/>
      <c r="L25" s="186"/>
      <c r="M25" s="186"/>
      <c r="N25" s="186"/>
      <c r="O25" s="186">
        <v>25</v>
      </c>
      <c r="P25" s="186"/>
      <c r="Q25" s="186"/>
      <c r="R25" s="186"/>
      <c r="S25" s="186">
        <v>25</v>
      </c>
      <c r="T25" s="188"/>
      <c r="U25" s="188"/>
      <c r="V25" s="188">
        <v>18</v>
      </c>
      <c r="W25" s="188"/>
      <c r="X25" s="188"/>
      <c r="Y25" s="188"/>
      <c r="Z25" s="188">
        <v>18</v>
      </c>
      <c r="AA25" s="174">
        <v>51.86</v>
      </c>
      <c r="AB25" s="174">
        <v>16</v>
      </c>
      <c r="AC25" s="153"/>
      <c r="AD25" s="153"/>
      <c r="AE25" s="153"/>
      <c r="AF25" s="153"/>
      <c r="AG25" s="153"/>
      <c r="AH25" s="189"/>
      <c r="AI25" s="189"/>
      <c r="AJ25" s="189"/>
      <c r="AK25" s="155">
        <f t="shared" si="0"/>
        <v>59</v>
      </c>
    </row>
    <row r="26" spans="1:37" ht="12.75">
      <c r="A26" s="181" t="s">
        <v>613</v>
      </c>
      <c r="B26" s="187"/>
      <c r="C26" s="187"/>
      <c r="D26" s="187"/>
      <c r="E26" s="187"/>
      <c r="F26" s="187"/>
      <c r="G26" s="187"/>
      <c r="H26" s="187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8">
        <v>22</v>
      </c>
      <c r="U26" s="188"/>
      <c r="V26" s="188"/>
      <c r="W26" s="188"/>
      <c r="X26" s="188"/>
      <c r="Y26" s="188"/>
      <c r="Z26" s="188">
        <v>22</v>
      </c>
      <c r="AA26" s="174"/>
      <c r="AB26" s="174"/>
      <c r="AC26" s="153"/>
      <c r="AD26" s="153">
        <v>28</v>
      </c>
      <c r="AE26" s="153"/>
      <c r="AF26" s="153"/>
      <c r="AG26" s="153"/>
      <c r="AH26" s="189"/>
      <c r="AI26" s="189"/>
      <c r="AJ26" s="189"/>
      <c r="AK26" s="155">
        <f t="shared" si="0"/>
        <v>50</v>
      </c>
    </row>
    <row r="27" spans="1:37" ht="12.75">
      <c r="A27" s="181" t="s">
        <v>1092</v>
      </c>
      <c r="B27" s="187"/>
      <c r="C27" s="187"/>
      <c r="D27" s="187"/>
      <c r="E27" s="187"/>
      <c r="F27" s="187"/>
      <c r="G27" s="187"/>
      <c r="H27" s="187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8">
        <v>20</v>
      </c>
      <c r="U27" s="188">
        <v>21</v>
      </c>
      <c r="V27" s="188">
        <v>19</v>
      </c>
      <c r="W27" s="188">
        <v>19</v>
      </c>
      <c r="X27" s="188">
        <v>21</v>
      </c>
      <c r="Y27" s="188"/>
      <c r="Z27" s="188">
        <v>42</v>
      </c>
      <c r="AA27" s="174"/>
      <c r="AB27" s="174"/>
      <c r="AC27" s="153"/>
      <c r="AD27" s="153"/>
      <c r="AE27" s="153"/>
      <c r="AF27" s="153"/>
      <c r="AG27" s="153"/>
      <c r="AH27" s="189"/>
      <c r="AI27" s="189"/>
      <c r="AJ27" s="189"/>
      <c r="AK27" s="155">
        <f t="shared" si="0"/>
        <v>42</v>
      </c>
    </row>
    <row r="28" spans="1:37" ht="12.75">
      <c r="A28" s="181" t="s">
        <v>1050</v>
      </c>
      <c r="B28" s="187"/>
      <c r="C28" s="187"/>
      <c r="D28" s="187"/>
      <c r="E28" s="187"/>
      <c r="F28" s="187"/>
      <c r="G28" s="187"/>
      <c r="H28" s="187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8"/>
      <c r="U28" s="188"/>
      <c r="V28" s="188"/>
      <c r="W28" s="188"/>
      <c r="X28" s="188">
        <v>18</v>
      </c>
      <c r="Y28" s="188"/>
      <c r="Z28" s="188">
        <v>18</v>
      </c>
      <c r="AA28" s="174"/>
      <c r="AB28" s="174"/>
      <c r="AC28" s="153"/>
      <c r="AD28" s="153"/>
      <c r="AE28" s="153">
        <v>17</v>
      </c>
      <c r="AF28" s="153"/>
      <c r="AG28" s="153"/>
      <c r="AH28" s="189"/>
      <c r="AI28" s="189"/>
      <c r="AJ28" s="189"/>
      <c r="AK28" s="155">
        <f t="shared" si="0"/>
        <v>35</v>
      </c>
    </row>
    <row r="29" spans="1:37" ht="12.75">
      <c r="A29" s="181" t="s">
        <v>601</v>
      </c>
      <c r="B29" s="187"/>
      <c r="C29" s="187"/>
      <c r="D29" s="187"/>
      <c r="E29" s="187"/>
      <c r="F29" s="187"/>
      <c r="G29" s="187"/>
      <c r="H29" s="187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8"/>
      <c r="U29" s="188"/>
      <c r="V29" s="188"/>
      <c r="W29" s="188"/>
      <c r="X29" s="188"/>
      <c r="Y29" s="188"/>
      <c r="Z29" s="188"/>
      <c r="AA29" s="174">
        <v>73.93</v>
      </c>
      <c r="AB29" s="174">
        <v>30</v>
      </c>
      <c r="AC29" s="153"/>
      <c r="AD29" s="153"/>
      <c r="AE29" s="153"/>
      <c r="AF29" s="153"/>
      <c r="AG29" s="153"/>
      <c r="AH29" s="189"/>
      <c r="AI29" s="189"/>
      <c r="AJ29" s="189"/>
      <c r="AK29" s="155">
        <f t="shared" si="0"/>
        <v>30</v>
      </c>
    </row>
    <row r="30" spans="1:37" ht="12.75">
      <c r="A30" s="155" t="s">
        <v>612</v>
      </c>
      <c r="B30" s="187"/>
      <c r="C30" s="187"/>
      <c r="D30" s="187"/>
      <c r="E30" s="187"/>
      <c r="F30" s="187"/>
      <c r="G30" s="187">
        <v>29</v>
      </c>
      <c r="H30" s="187">
        <v>29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8"/>
      <c r="U30" s="188"/>
      <c r="V30" s="188"/>
      <c r="W30" s="188"/>
      <c r="X30" s="188"/>
      <c r="Y30" s="188"/>
      <c r="Z30" s="188"/>
      <c r="AA30" s="174"/>
      <c r="AB30" s="174"/>
      <c r="AC30" s="153"/>
      <c r="AD30" s="153"/>
      <c r="AE30" s="153"/>
      <c r="AF30" s="153"/>
      <c r="AG30" s="153"/>
      <c r="AH30" s="189"/>
      <c r="AI30" s="189"/>
      <c r="AJ30" s="189"/>
      <c r="AK30" s="155">
        <f t="shared" si="0"/>
        <v>29</v>
      </c>
    </row>
    <row r="31" spans="1:37" ht="12.75">
      <c r="A31" s="181" t="s">
        <v>789</v>
      </c>
      <c r="B31" s="187"/>
      <c r="C31" s="187"/>
      <c r="D31" s="187"/>
      <c r="E31" s="187"/>
      <c r="F31" s="187"/>
      <c r="G31" s="187"/>
      <c r="H31" s="187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8"/>
      <c r="U31" s="188"/>
      <c r="V31" s="188"/>
      <c r="W31" s="188"/>
      <c r="X31" s="188"/>
      <c r="Y31" s="188"/>
      <c r="Z31" s="188"/>
      <c r="AA31" s="174"/>
      <c r="AB31" s="174"/>
      <c r="AC31" s="153"/>
      <c r="AD31" s="153">
        <v>24</v>
      </c>
      <c r="AE31" s="153"/>
      <c r="AF31" s="153"/>
      <c r="AG31" s="153"/>
      <c r="AH31" s="189"/>
      <c r="AI31" s="189"/>
      <c r="AJ31" s="189"/>
      <c r="AK31" s="155">
        <f t="shared" si="0"/>
        <v>24</v>
      </c>
    </row>
    <row r="32" spans="1:37" ht="12.75">
      <c r="A32" s="181" t="s">
        <v>1088</v>
      </c>
      <c r="B32" s="187"/>
      <c r="C32" s="187"/>
      <c r="D32" s="187"/>
      <c r="E32" s="187"/>
      <c r="F32" s="187"/>
      <c r="G32" s="187">
        <v>23</v>
      </c>
      <c r="H32" s="187">
        <v>23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8"/>
      <c r="U32" s="188"/>
      <c r="V32" s="188"/>
      <c r="W32" s="188"/>
      <c r="X32" s="188"/>
      <c r="Y32" s="188"/>
      <c r="Z32" s="188"/>
      <c r="AA32" s="174"/>
      <c r="AB32" s="174"/>
      <c r="AC32" s="153"/>
      <c r="AD32" s="153"/>
      <c r="AE32" s="153"/>
      <c r="AF32" s="153"/>
      <c r="AG32" s="153"/>
      <c r="AH32" s="189"/>
      <c r="AI32" s="189"/>
      <c r="AJ32" s="189"/>
      <c r="AK32" s="155">
        <f t="shared" si="0"/>
        <v>23</v>
      </c>
    </row>
    <row r="33" spans="1:37" ht="12.75">
      <c r="A33" s="181" t="s">
        <v>713</v>
      </c>
      <c r="B33" s="187"/>
      <c r="C33" s="187"/>
      <c r="D33" s="187"/>
      <c r="E33" s="187"/>
      <c r="F33" s="187"/>
      <c r="G33" s="187"/>
      <c r="H33" s="187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8"/>
      <c r="U33" s="188">
        <v>22</v>
      </c>
      <c r="V33" s="188"/>
      <c r="W33" s="188"/>
      <c r="X33" s="188"/>
      <c r="Y33" s="188"/>
      <c r="Z33" s="188">
        <v>22</v>
      </c>
      <c r="AA33" s="174"/>
      <c r="AB33" s="174"/>
      <c r="AC33" s="153"/>
      <c r="AD33" s="153"/>
      <c r="AE33" s="153"/>
      <c r="AF33" s="153"/>
      <c r="AG33" s="153"/>
      <c r="AH33" s="189"/>
      <c r="AI33" s="189"/>
      <c r="AJ33" s="189"/>
      <c r="AK33" s="155">
        <f t="shared" si="0"/>
        <v>22</v>
      </c>
    </row>
    <row r="34" spans="1:37" ht="12.75">
      <c r="A34" s="181" t="s">
        <v>1089</v>
      </c>
      <c r="B34" s="187"/>
      <c r="C34" s="187"/>
      <c r="D34" s="187"/>
      <c r="E34" s="187"/>
      <c r="F34" s="187"/>
      <c r="G34" s="187"/>
      <c r="H34" s="191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8"/>
      <c r="U34" s="188"/>
      <c r="V34" s="188"/>
      <c r="W34" s="188"/>
      <c r="X34" s="188"/>
      <c r="Y34" s="188"/>
      <c r="Z34" s="188"/>
      <c r="AA34" s="174"/>
      <c r="AB34" s="174"/>
      <c r="AC34" s="153"/>
      <c r="AD34" s="153"/>
      <c r="AE34" s="153">
        <v>20</v>
      </c>
      <c r="AF34" s="153"/>
      <c r="AG34" s="153"/>
      <c r="AH34" s="189"/>
      <c r="AI34" s="189"/>
      <c r="AJ34" s="189"/>
      <c r="AK34" s="155">
        <f t="shared" si="0"/>
        <v>20</v>
      </c>
    </row>
    <row r="35" spans="1:37" ht="12.75">
      <c r="A35" s="155" t="s">
        <v>1111</v>
      </c>
      <c r="B35" s="183"/>
      <c r="C35" s="183"/>
      <c r="D35" s="183"/>
      <c r="E35" s="183"/>
      <c r="F35" s="183"/>
      <c r="G35" s="183"/>
      <c r="H35" s="183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4"/>
      <c r="U35" s="184"/>
      <c r="V35" s="184"/>
      <c r="W35" s="184"/>
      <c r="X35" s="184"/>
      <c r="Y35" s="184"/>
      <c r="Z35" s="184"/>
      <c r="AA35" s="174"/>
      <c r="AB35" s="174"/>
      <c r="AC35" s="153"/>
      <c r="AD35" s="153"/>
      <c r="AE35" s="153">
        <v>19</v>
      </c>
      <c r="AF35" s="153"/>
      <c r="AG35" s="153"/>
      <c r="AH35" s="185"/>
      <c r="AI35" s="185"/>
      <c r="AJ35" s="185"/>
      <c r="AK35" s="155">
        <f t="shared" si="0"/>
        <v>19</v>
      </c>
    </row>
    <row r="36" spans="1:37" ht="12.75">
      <c r="A36" s="181" t="s">
        <v>820</v>
      </c>
      <c r="B36" s="183"/>
      <c r="C36" s="183"/>
      <c r="D36" s="183"/>
      <c r="E36" s="183"/>
      <c r="F36" s="183"/>
      <c r="G36" s="183"/>
      <c r="H36" s="206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4"/>
      <c r="U36" s="184"/>
      <c r="V36" s="184"/>
      <c r="W36" s="184"/>
      <c r="X36" s="184"/>
      <c r="Y36" s="184"/>
      <c r="Z36" s="184"/>
      <c r="AA36" s="175">
        <v>52.23</v>
      </c>
      <c r="AB36" s="174">
        <v>17</v>
      </c>
      <c r="AC36" s="153"/>
      <c r="AD36" s="153"/>
      <c r="AE36" s="153"/>
      <c r="AF36" s="153"/>
      <c r="AG36" s="153"/>
      <c r="AH36" s="185"/>
      <c r="AI36" s="185"/>
      <c r="AJ36" s="185"/>
      <c r="AK36" s="155">
        <f t="shared" si="0"/>
        <v>17</v>
      </c>
    </row>
    <row r="37" spans="1:37" ht="12.75">
      <c r="A37" s="181" t="s">
        <v>633</v>
      </c>
      <c r="B37" s="183"/>
      <c r="C37" s="183"/>
      <c r="D37" s="183"/>
      <c r="E37" s="183"/>
      <c r="F37" s="183"/>
      <c r="G37" s="183"/>
      <c r="H37" s="169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4"/>
      <c r="U37" s="184"/>
      <c r="V37" s="184"/>
      <c r="W37" s="184"/>
      <c r="X37" s="184"/>
      <c r="Y37" s="184"/>
      <c r="Z37" s="184"/>
      <c r="AA37" s="174"/>
      <c r="AB37" s="174"/>
      <c r="AC37" s="153"/>
      <c r="AD37" s="153"/>
      <c r="AE37" s="153"/>
      <c r="AF37" s="153"/>
      <c r="AG37" s="153"/>
      <c r="AH37" s="185"/>
      <c r="AI37" s="185"/>
      <c r="AJ37" s="185"/>
      <c r="AK37" s="155">
        <f t="shared" si="0"/>
        <v>0</v>
      </c>
    </row>
    <row r="38" spans="1:37" ht="12.75">
      <c r="A38" s="181" t="s">
        <v>837</v>
      </c>
      <c r="B38" s="183"/>
      <c r="C38" s="183"/>
      <c r="D38" s="183"/>
      <c r="E38" s="183"/>
      <c r="F38" s="183"/>
      <c r="G38" s="183"/>
      <c r="H38" s="183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4"/>
      <c r="U38" s="184"/>
      <c r="V38" s="184"/>
      <c r="W38" s="184"/>
      <c r="X38" s="184"/>
      <c r="Y38" s="184"/>
      <c r="Z38" s="184"/>
      <c r="AA38" s="174"/>
      <c r="AB38" s="174"/>
      <c r="AC38" s="153"/>
      <c r="AD38" s="153"/>
      <c r="AE38" s="153"/>
      <c r="AF38" s="153"/>
      <c r="AG38" s="153"/>
      <c r="AH38" s="185"/>
      <c r="AI38" s="185"/>
      <c r="AJ38" s="185"/>
      <c r="AK38" s="155">
        <f t="shared" si="0"/>
        <v>0</v>
      </c>
    </row>
    <row r="39" spans="1:37" ht="12.75">
      <c r="A39" s="181" t="s">
        <v>703</v>
      </c>
      <c r="B39" s="183"/>
      <c r="C39" s="183"/>
      <c r="D39" s="183"/>
      <c r="E39" s="183"/>
      <c r="F39" s="183"/>
      <c r="G39" s="183"/>
      <c r="H39" s="183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4"/>
      <c r="U39" s="184"/>
      <c r="V39" s="184"/>
      <c r="W39" s="184"/>
      <c r="X39" s="184"/>
      <c r="Y39" s="184"/>
      <c r="Z39" s="184"/>
      <c r="AA39" s="174"/>
      <c r="AB39" s="174"/>
      <c r="AC39" s="153"/>
      <c r="AD39" s="153"/>
      <c r="AE39" s="153"/>
      <c r="AF39" s="153"/>
      <c r="AG39" s="153"/>
      <c r="AH39" s="185"/>
      <c r="AI39" s="185"/>
      <c r="AJ39" s="185"/>
      <c r="AK39" s="155">
        <f t="shared" si="0"/>
        <v>0</v>
      </c>
    </row>
    <row r="40" spans="2:37" ht="12.75">
      <c r="B40" s="183"/>
      <c r="C40" s="183"/>
      <c r="D40" s="183"/>
      <c r="E40" s="183"/>
      <c r="F40" s="183"/>
      <c r="G40" s="183"/>
      <c r="H40" s="183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4"/>
      <c r="U40" s="184"/>
      <c r="V40" s="184"/>
      <c r="W40" s="184"/>
      <c r="X40" s="184"/>
      <c r="Y40" s="184"/>
      <c r="Z40" s="184"/>
      <c r="AA40" s="174"/>
      <c r="AB40" s="174"/>
      <c r="AC40" s="153"/>
      <c r="AD40" s="153"/>
      <c r="AE40" s="153"/>
      <c r="AF40" s="153"/>
      <c r="AG40" s="153"/>
      <c r="AH40" s="185"/>
      <c r="AI40" s="185"/>
      <c r="AJ40" s="185"/>
      <c r="AK40" s="155">
        <f t="shared" si="0"/>
        <v>0</v>
      </c>
    </row>
    <row r="41" spans="2:37" ht="12.75">
      <c r="B41" s="183"/>
      <c r="C41" s="183"/>
      <c r="D41" s="183"/>
      <c r="E41" s="183"/>
      <c r="F41" s="183"/>
      <c r="G41" s="183"/>
      <c r="H41" s="183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4"/>
      <c r="U41" s="184"/>
      <c r="V41" s="184"/>
      <c r="W41" s="184"/>
      <c r="X41" s="184"/>
      <c r="Y41" s="184"/>
      <c r="Z41" s="184"/>
      <c r="AA41" s="174"/>
      <c r="AB41" s="174"/>
      <c r="AC41" s="153"/>
      <c r="AD41" s="153"/>
      <c r="AE41" s="153"/>
      <c r="AF41" s="153"/>
      <c r="AG41" s="153"/>
      <c r="AH41" s="185"/>
      <c r="AI41" s="185"/>
      <c r="AJ41" s="185"/>
      <c r="AK41" s="155"/>
    </row>
    <row r="42" spans="9:37" ht="12.75">
      <c r="I42" s="182"/>
      <c r="J42" s="182"/>
      <c r="AK42" s="155"/>
    </row>
    <row r="43" spans="1:37" ht="12.75">
      <c r="A43" s="181"/>
      <c r="B43" s="183"/>
      <c r="C43" s="183"/>
      <c r="D43" s="183"/>
      <c r="E43" s="183"/>
      <c r="F43" s="183"/>
      <c r="G43" s="183"/>
      <c r="H43" s="183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4"/>
      <c r="U43" s="184"/>
      <c r="V43" s="184"/>
      <c r="W43" s="184"/>
      <c r="X43" s="184"/>
      <c r="Y43" s="184"/>
      <c r="Z43" s="184"/>
      <c r="AA43" s="174"/>
      <c r="AB43" s="174"/>
      <c r="AC43" s="153"/>
      <c r="AD43" s="153"/>
      <c r="AE43" s="153"/>
      <c r="AF43" s="153"/>
      <c r="AG43" s="153"/>
      <c r="AH43" s="185"/>
      <c r="AI43" s="185"/>
      <c r="AJ43" s="185"/>
      <c r="AK43" s="155"/>
    </row>
    <row r="44" spans="1:37" ht="12.75">
      <c r="A44" s="181"/>
      <c r="B44" s="183"/>
      <c r="C44" s="183"/>
      <c r="D44" s="183"/>
      <c r="E44" s="183"/>
      <c r="F44" s="183"/>
      <c r="G44" s="183"/>
      <c r="H44" s="183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4"/>
      <c r="U44" s="184"/>
      <c r="V44" s="184"/>
      <c r="W44" s="184"/>
      <c r="X44" s="184"/>
      <c r="Y44" s="184"/>
      <c r="Z44" s="184"/>
      <c r="AA44" s="174"/>
      <c r="AB44" s="174"/>
      <c r="AC44" s="153"/>
      <c r="AD44" s="153"/>
      <c r="AE44" s="153"/>
      <c r="AF44" s="153"/>
      <c r="AG44" s="153"/>
      <c r="AH44" s="185"/>
      <c r="AI44" s="185"/>
      <c r="AJ44" s="185"/>
      <c r="AK44" s="155"/>
    </row>
    <row r="45" ht="12.75">
      <c r="AK45" s="155"/>
    </row>
    <row r="46" spans="1:37" ht="12.75">
      <c r="A46" s="181"/>
      <c r="B46" s="183"/>
      <c r="C46" s="183"/>
      <c r="D46" s="183"/>
      <c r="E46" s="183"/>
      <c r="F46" s="183"/>
      <c r="G46" s="183"/>
      <c r="H46" s="183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4"/>
      <c r="U46" s="184"/>
      <c r="V46" s="184"/>
      <c r="W46" s="184"/>
      <c r="X46" s="184"/>
      <c r="Y46" s="184"/>
      <c r="Z46" s="184"/>
      <c r="AA46" s="174"/>
      <c r="AB46" s="174"/>
      <c r="AC46" s="153"/>
      <c r="AD46" s="153"/>
      <c r="AE46" s="153"/>
      <c r="AF46" s="153"/>
      <c r="AG46" s="153"/>
      <c r="AH46" s="185"/>
      <c r="AI46" s="185"/>
      <c r="AJ46" s="185"/>
      <c r="AK46" s="155"/>
    </row>
    <row r="47" spans="2:37" ht="12.75">
      <c r="B47" s="183"/>
      <c r="C47" s="183"/>
      <c r="D47" s="183"/>
      <c r="E47" s="183"/>
      <c r="F47" s="183"/>
      <c r="G47" s="183"/>
      <c r="H47" s="183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4"/>
      <c r="U47" s="184"/>
      <c r="V47" s="184"/>
      <c r="W47" s="184"/>
      <c r="X47" s="184"/>
      <c r="Y47" s="184"/>
      <c r="Z47" s="184"/>
      <c r="AA47" s="174"/>
      <c r="AB47" s="174"/>
      <c r="AC47" s="153"/>
      <c r="AD47" s="153"/>
      <c r="AE47" s="153"/>
      <c r="AF47" s="153"/>
      <c r="AG47" s="153"/>
      <c r="AH47" s="185"/>
      <c r="AI47" s="185"/>
      <c r="AJ47" s="185"/>
      <c r="AK47" s="155"/>
    </row>
    <row r="48" spans="1:37" ht="12.75">
      <c r="A48" s="181"/>
      <c r="B48" s="183"/>
      <c r="C48" s="183"/>
      <c r="D48" s="183"/>
      <c r="E48" s="183"/>
      <c r="F48" s="183"/>
      <c r="G48" s="183"/>
      <c r="H48" s="183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4"/>
      <c r="U48" s="184"/>
      <c r="V48" s="184"/>
      <c r="W48" s="184"/>
      <c r="X48" s="184"/>
      <c r="Y48" s="184"/>
      <c r="Z48" s="184"/>
      <c r="AA48" s="174"/>
      <c r="AB48" s="174"/>
      <c r="AC48" s="153"/>
      <c r="AD48" s="153"/>
      <c r="AE48" s="153"/>
      <c r="AF48" s="153"/>
      <c r="AG48" s="153"/>
      <c r="AH48" s="185"/>
      <c r="AI48" s="185"/>
      <c r="AJ48" s="185"/>
      <c r="AK48" s="155"/>
    </row>
    <row r="49" spans="2:37" ht="12.75">
      <c r="B49" s="183"/>
      <c r="C49" s="183"/>
      <c r="D49" s="183"/>
      <c r="E49" s="183"/>
      <c r="F49" s="183"/>
      <c r="G49" s="183"/>
      <c r="H49" s="183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4"/>
      <c r="U49" s="184"/>
      <c r="V49" s="184"/>
      <c r="W49" s="184"/>
      <c r="X49" s="184"/>
      <c r="Y49" s="184"/>
      <c r="Z49" s="184"/>
      <c r="AA49" s="174"/>
      <c r="AB49" s="174"/>
      <c r="AC49" s="153"/>
      <c r="AD49" s="153"/>
      <c r="AE49" s="153"/>
      <c r="AF49" s="153"/>
      <c r="AG49" s="153"/>
      <c r="AH49" s="185"/>
      <c r="AI49" s="185"/>
      <c r="AJ49" s="185"/>
      <c r="AK49" s="155"/>
    </row>
    <row r="50" spans="1:37" ht="12.75">
      <c r="A50" s="181"/>
      <c r="B50" s="183"/>
      <c r="C50" s="183"/>
      <c r="D50" s="183"/>
      <c r="E50" s="183"/>
      <c r="F50" s="183"/>
      <c r="G50" s="183"/>
      <c r="H50" s="183"/>
      <c r="K50" s="182"/>
      <c r="L50" s="182"/>
      <c r="M50" s="182"/>
      <c r="N50" s="182"/>
      <c r="O50" s="182"/>
      <c r="P50" s="182"/>
      <c r="Q50" s="182"/>
      <c r="R50" s="182"/>
      <c r="S50" s="182"/>
      <c r="T50" s="184"/>
      <c r="U50" s="184"/>
      <c r="V50" s="184"/>
      <c r="W50" s="184"/>
      <c r="X50" s="184"/>
      <c r="Y50" s="184"/>
      <c r="Z50" s="184"/>
      <c r="AA50" s="174"/>
      <c r="AB50" s="174"/>
      <c r="AC50" s="153"/>
      <c r="AD50" s="153"/>
      <c r="AE50" s="153"/>
      <c r="AF50" s="153"/>
      <c r="AG50" s="153"/>
      <c r="AH50" s="185"/>
      <c r="AI50" s="185"/>
      <c r="AJ50" s="185"/>
      <c r="AK50" s="155"/>
    </row>
    <row r="51" spans="1:37" ht="12.75">
      <c r="A51" s="181"/>
      <c r="B51" s="183"/>
      <c r="C51" s="183"/>
      <c r="D51" s="183"/>
      <c r="E51" s="183"/>
      <c r="F51" s="183"/>
      <c r="G51" s="183"/>
      <c r="H51" s="183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4"/>
      <c r="U51" s="184"/>
      <c r="V51" s="184"/>
      <c r="W51" s="184"/>
      <c r="X51" s="184"/>
      <c r="Y51" s="184"/>
      <c r="Z51" s="184"/>
      <c r="AA51" s="174"/>
      <c r="AB51" s="174"/>
      <c r="AC51" s="153"/>
      <c r="AD51" s="153"/>
      <c r="AE51" s="153"/>
      <c r="AF51" s="153"/>
      <c r="AG51" s="153"/>
      <c r="AH51" s="185"/>
      <c r="AI51" s="185"/>
      <c r="AJ51" s="185"/>
      <c r="AK51" s="155"/>
    </row>
    <row r="52" spans="1:37" ht="12.75">
      <c r="A52" s="181"/>
      <c r="B52" s="183"/>
      <c r="C52" s="183"/>
      <c r="D52" s="183"/>
      <c r="E52" s="183"/>
      <c r="F52" s="183"/>
      <c r="G52" s="183"/>
      <c r="H52" s="183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4"/>
      <c r="U52" s="184"/>
      <c r="V52" s="184"/>
      <c r="W52" s="184"/>
      <c r="X52" s="184"/>
      <c r="Y52" s="184"/>
      <c r="Z52" s="184"/>
      <c r="AA52" s="174"/>
      <c r="AB52" s="174"/>
      <c r="AC52" s="153"/>
      <c r="AD52" s="153"/>
      <c r="AE52" s="153"/>
      <c r="AF52" s="153"/>
      <c r="AG52" s="153"/>
      <c r="AH52" s="185"/>
      <c r="AI52" s="185"/>
      <c r="AJ52" s="185"/>
      <c r="AK52" s="155"/>
    </row>
    <row r="53" spans="2:37" ht="12.75">
      <c r="B53" s="183"/>
      <c r="C53" s="183"/>
      <c r="D53" s="183"/>
      <c r="E53" s="183"/>
      <c r="F53" s="183"/>
      <c r="G53" s="183"/>
      <c r="H53" s="183"/>
      <c r="K53" s="182"/>
      <c r="L53" s="182"/>
      <c r="M53" s="182"/>
      <c r="N53" s="182"/>
      <c r="O53" s="182"/>
      <c r="P53" s="182"/>
      <c r="Q53" s="182"/>
      <c r="R53" s="182"/>
      <c r="S53" s="182"/>
      <c r="T53" s="184"/>
      <c r="U53" s="184"/>
      <c r="V53" s="184"/>
      <c r="W53" s="184"/>
      <c r="X53" s="184"/>
      <c r="Y53" s="184"/>
      <c r="Z53" s="184"/>
      <c r="AA53" s="174"/>
      <c r="AB53" s="174"/>
      <c r="AC53" s="153"/>
      <c r="AD53" s="153"/>
      <c r="AE53" s="153"/>
      <c r="AF53" s="153"/>
      <c r="AG53" s="153"/>
      <c r="AH53" s="185"/>
      <c r="AI53" s="185"/>
      <c r="AJ53" s="185"/>
      <c r="AK53" s="155"/>
    </row>
    <row r="54" spans="2:37" ht="12.75">
      <c r="B54" s="183"/>
      <c r="C54" s="183"/>
      <c r="D54" s="183"/>
      <c r="E54" s="183"/>
      <c r="F54" s="183"/>
      <c r="G54" s="183"/>
      <c r="H54" s="183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4"/>
      <c r="U54" s="184"/>
      <c r="V54" s="184"/>
      <c r="W54" s="184"/>
      <c r="X54" s="184"/>
      <c r="Y54" s="184"/>
      <c r="Z54" s="184"/>
      <c r="AA54" s="174"/>
      <c r="AB54" s="174"/>
      <c r="AC54" s="153"/>
      <c r="AD54" s="153"/>
      <c r="AE54" s="153"/>
      <c r="AF54" s="153"/>
      <c r="AG54" s="153"/>
      <c r="AH54" s="185"/>
      <c r="AI54" s="185"/>
      <c r="AJ54" s="185"/>
      <c r="AK54" s="155"/>
    </row>
    <row r="55" spans="1:37" ht="12.75">
      <c r="A55" s="181"/>
      <c r="B55" s="183"/>
      <c r="C55" s="183"/>
      <c r="D55" s="183"/>
      <c r="E55" s="183"/>
      <c r="F55" s="183"/>
      <c r="G55" s="183"/>
      <c r="H55" s="183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4"/>
      <c r="U55" s="184"/>
      <c r="V55" s="184"/>
      <c r="W55" s="184"/>
      <c r="X55" s="184"/>
      <c r="Y55" s="184"/>
      <c r="Z55" s="184"/>
      <c r="AA55" s="174"/>
      <c r="AB55" s="174"/>
      <c r="AC55" s="153"/>
      <c r="AD55" s="153"/>
      <c r="AE55" s="153"/>
      <c r="AF55" s="153"/>
      <c r="AG55" s="153"/>
      <c r="AH55" s="185"/>
      <c r="AI55" s="185"/>
      <c r="AJ55" s="185"/>
      <c r="AK55" s="155"/>
    </row>
    <row r="56" spans="9:37" ht="12.75">
      <c r="I56" s="182"/>
      <c r="J56" s="182"/>
      <c r="AK56" s="155"/>
    </row>
    <row r="57" spans="9:37" ht="12.75">
      <c r="I57" s="182"/>
      <c r="J57" s="182"/>
      <c r="AK57" s="155"/>
    </row>
    <row r="58" spans="9:37" ht="12.75">
      <c r="I58" s="182"/>
      <c r="J58" s="182"/>
      <c r="AK58" s="155"/>
    </row>
    <row r="59" spans="1:37" ht="12.75">
      <c r="A59" s="181"/>
      <c r="B59" s="183"/>
      <c r="C59" s="183"/>
      <c r="D59" s="183"/>
      <c r="E59" s="183"/>
      <c r="F59" s="183"/>
      <c r="G59" s="183"/>
      <c r="H59" s="183"/>
      <c r="K59" s="182"/>
      <c r="L59" s="182"/>
      <c r="M59" s="182"/>
      <c r="N59" s="182"/>
      <c r="O59" s="182"/>
      <c r="P59" s="182"/>
      <c r="Q59" s="182"/>
      <c r="R59" s="182"/>
      <c r="S59" s="182"/>
      <c r="T59" s="184"/>
      <c r="U59" s="184"/>
      <c r="V59" s="184"/>
      <c r="W59" s="184"/>
      <c r="X59" s="184"/>
      <c r="Y59" s="184"/>
      <c r="Z59" s="184"/>
      <c r="AA59" s="174"/>
      <c r="AB59" s="174"/>
      <c r="AC59" s="153"/>
      <c r="AD59" s="153"/>
      <c r="AE59" s="153"/>
      <c r="AF59" s="153"/>
      <c r="AG59" s="153"/>
      <c r="AH59" s="185"/>
      <c r="AI59" s="185"/>
      <c r="AJ59" s="185"/>
      <c r="AK59" s="155"/>
    </row>
    <row r="60" spans="1:37" ht="12.75">
      <c r="A60" s="181"/>
      <c r="B60" s="183"/>
      <c r="C60" s="183"/>
      <c r="D60" s="183"/>
      <c r="E60" s="183"/>
      <c r="F60" s="183"/>
      <c r="G60" s="183"/>
      <c r="H60" s="183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4"/>
      <c r="U60" s="184"/>
      <c r="V60" s="184"/>
      <c r="W60" s="184"/>
      <c r="X60" s="184"/>
      <c r="Y60" s="184"/>
      <c r="Z60" s="184"/>
      <c r="AA60" s="174"/>
      <c r="AB60" s="174"/>
      <c r="AC60" s="153"/>
      <c r="AD60" s="153"/>
      <c r="AE60" s="153"/>
      <c r="AF60" s="153"/>
      <c r="AG60" s="153"/>
      <c r="AH60" s="185"/>
      <c r="AI60" s="185"/>
      <c r="AJ60" s="185"/>
      <c r="AK60" s="155"/>
    </row>
    <row r="61" spans="1:37" ht="12.75">
      <c r="A61" s="181"/>
      <c r="C61" s="183"/>
      <c r="D61" s="183"/>
      <c r="E61" s="183"/>
      <c r="F61" s="183"/>
      <c r="G61" s="183"/>
      <c r="H61" s="183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4"/>
      <c r="U61" s="184"/>
      <c r="V61" s="184"/>
      <c r="W61" s="184"/>
      <c r="X61" s="184"/>
      <c r="Y61" s="184"/>
      <c r="Z61" s="184"/>
      <c r="AA61" s="174"/>
      <c r="AB61" s="174"/>
      <c r="AC61" s="153"/>
      <c r="AD61" s="153"/>
      <c r="AE61" s="153"/>
      <c r="AF61" s="153"/>
      <c r="AG61" s="153"/>
      <c r="AH61" s="185"/>
      <c r="AI61" s="185"/>
      <c r="AJ61" s="185"/>
      <c r="AK61" s="155"/>
    </row>
    <row r="62" spans="1:37" ht="12.75">
      <c r="A62" s="181"/>
      <c r="C62" s="183"/>
      <c r="D62" s="183"/>
      <c r="E62" s="183"/>
      <c r="F62" s="183"/>
      <c r="G62" s="183"/>
      <c r="H62" s="183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4"/>
      <c r="U62" s="184"/>
      <c r="V62" s="184"/>
      <c r="W62" s="184"/>
      <c r="X62" s="184"/>
      <c r="Y62" s="184"/>
      <c r="Z62" s="184"/>
      <c r="AA62" s="174"/>
      <c r="AB62" s="174"/>
      <c r="AC62" s="153"/>
      <c r="AD62" s="153"/>
      <c r="AE62" s="153"/>
      <c r="AF62" s="153"/>
      <c r="AG62" s="153"/>
      <c r="AH62" s="185"/>
      <c r="AI62" s="185"/>
      <c r="AJ62" s="185"/>
      <c r="AK62" s="155"/>
    </row>
    <row r="63" spans="9:37" ht="12.75">
      <c r="I63" s="182"/>
      <c r="J63" s="182"/>
      <c r="AK63" s="155"/>
    </row>
    <row r="64" ht="12.75">
      <c r="AK64" s="155"/>
    </row>
    <row r="65" spans="9:37" ht="12.75">
      <c r="I65" s="182"/>
      <c r="J65" s="182"/>
      <c r="AK65" s="155"/>
    </row>
    <row r="66" ht="12.75">
      <c r="AK66" s="155"/>
    </row>
    <row r="67" spans="1:37" ht="12.75">
      <c r="A67" s="181"/>
      <c r="C67" s="183"/>
      <c r="D67" s="183"/>
      <c r="E67" s="183"/>
      <c r="F67" s="183"/>
      <c r="G67" s="183"/>
      <c r="H67" s="183"/>
      <c r="K67" s="182"/>
      <c r="L67" s="182"/>
      <c r="M67" s="182"/>
      <c r="N67" s="182"/>
      <c r="O67" s="182"/>
      <c r="P67" s="182"/>
      <c r="Q67" s="182"/>
      <c r="R67" s="182"/>
      <c r="S67" s="182"/>
      <c r="T67" s="184"/>
      <c r="U67" s="184"/>
      <c r="V67" s="184"/>
      <c r="W67" s="184"/>
      <c r="X67" s="184"/>
      <c r="Y67" s="184"/>
      <c r="Z67" s="184"/>
      <c r="AA67" s="174"/>
      <c r="AB67" s="174"/>
      <c r="AC67" s="153"/>
      <c r="AD67" s="153"/>
      <c r="AE67" s="153"/>
      <c r="AF67" s="153"/>
      <c r="AG67" s="153"/>
      <c r="AH67" s="185"/>
      <c r="AI67" s="185"/>
      <c r="AJ67" s="185"/>
      <c r="AK67" s="155"/>
    </row>
    <row r="68" ht="12.75">
      <c r="AK68" s="155"/>
    </row>
    <row r="69" ht="12.75">
      <c r="AK69" s="155"/>
    </row>
    <row r="70" ht="12.75">
      <c r="AK70" s="155"/>
    </row>
    <row r="71" ht="12.75">
      <c r="AK71" s="155"/>
    </row>
    <row r="72" ht="12.75">
      <c r="AK72" s="155"/>
    </row>
    <row r="73" ht="12.75">
      <c r="AK73" s="155"/>
    </row>
    <row r="74" ht="12.75">
      <c r="AK74" s="155"/>
    </row>
    <row r="75" ht="12.75">
      <c r="AK75" s="155"/>
    </row>
    <row r="76" ht="12.75">
      <c r="AK76" s="155"/>
    </row>
    <row r="77" ht="12.75">
      <c r="AK77" s="155"/>
    </row>
    <row r="78" ht="12.75">
      <c r="AK78" s="155"/>
    </row>
    <row r="79" ht="12.75">
      <c r="AK79" s="155"/>
    </row>
    <row r="80" ht="12.75">
      <c r="AK80" s="155"/>
    </row>
    <row r="81" ht="12.75">
      <c r="AK81" s="155"/>
    </row>
    <row r="82" ht="12.75">
      <c r="AK82" s="155"/>
    </row>
    <row r="83" ht="12.75">
      <c r="AK83" s="155"/>
    </row>
    <row r="84" ht="12.75">
      <c r="AK84" s="155"/>
    </row>
    <row r="85" ht="12.75">
      <c r="AK85" s="155"/>
    </row>
    <row r="86" ht="12.75">
      <c r="AK86" s="155"/>
    </row>
    <row r="87" ht="12.75">
      <c r="AK87" s="155"/>
    </row>
    <row r="88" ht="12.75">
      <c r="AK88" s="155"/>
    </row>
    <row r="89" ht="12.75">
      <c r="AK89" s="155"/>
    </row>
    <row r="90" ht="12.75">
      <c r="AK90" s="155"/>
    </row>
    <row r="91" ht="12.75">
      <c r="AK91" s="155"/>
    </row>
    <row r="92" ht="12.75">
      <c r="AK92" s="155"/>
    </row>
    <row r="93" ht="12.75">
      <c r="AK93" s="155"/>
    </row>
    <row r="94" ht="12.75">
      <c r="AK94" s="155"/>
    </row>
    <row r="95" ht="12.75">
      <c r="AK95" s="155"/>
    </row>
    <row r="96" ht="12.75">
      <c r="AK96" s="155"/>
    </row>
    <row r="97" ht="12.75">
      <c r="AK97" s="155"/>
    </row>
    <row r="98" ht="12.75">
      <c r="AK98" s="155"/>
    </row>
    <row r="99" ht="12.75">
      <c r="AK99" s="155"/>
    </row>
    <row r="100" ht="12.75">
      <c r="AK100" s="155"/>
    </row>
    <row r="101" ht="12.75">
      <c r="AK101" s="155"/>
    </row>
    <row r="102" ht="12.75">
      <c r="AK102" s="155"/>
    </row>
    <row r="103" ht="12.75">
      <c r="AK103" s="155"/>
    </row>
  </sheetData>
  <sheetProtection/>
  <mergeCells count="6">
    <mergeCell ref="B1:H1"/>
    <mergeCell ref="I1:S1"/>
    <mergeCell ref="T1:Z1"/>
    <mergeCell ref="AC1:AG1"/>
    <mergeCell ref="AH1:AJ1"/>
    <mergeCell ref="AK1:AK2"/>
  </mergeCells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83"/>
  <sheetViews>
    <sheetView zoomScalePageLayoutView="0" workbookViewId="0" topLeftCell="A1">
      <selection activeCell="AI15" sqref="A15:IV15"/>
    </sheetView>
  </sheetViews>
  <sheetFormatPr defaultColWidth="9.140625" defaultRowHeight="12.75"/>
  <cols>
    <col min="1" max="1" width="20.140625" style="155" customWidth="1"/>
    <col min="2" max="9" width="5.7109375" style="170" customWidth="1"/>
    <col min="10" max="18" width="5.7109375" style="167" customWidth="1"/>
    <col min="19" max="25" width="5.7109375" style="165" customWidth="1"/>
    <col min="26" max="27" width="5.7109375" style="176" customWidth="1"/>
    <col min="28" max="34" width="5.7109375" style="131" customWidth="1"/>
    <col min="35" max="35" width="10.421875" style="179" bestFit="1" customWidth="1"/>
    <col min="36" max="36" width="9.140625" style="134" customWidth="1"/>
  </cols>
  <sheetData>
    <row r="1" spans="2:35" ht="12.75">
      <c r="B1" s="350" t="s">
        <v>993</v>
      </c>
      <c r="C1" s="350"/>
      <c r="D1" s="350"/>
      <c r="E1" s="350"/>
      <c r="F1" s="350"/>
      <c r="G1" s="350"/>
      <c r="H1" s="350"/>
      <c r="I1" s="350"/>
      <c r="J1" s="354" t="s">
        <v>994</v>
      </c>
      <c r="K1" s="355"/>
      <c r="L1" s="355"/>
      <c r="M1" s="355"/>
      <c r="N1" s="355"/>
      <c r="O1" s="355"/>
      <c r="P1" s="355"/>
      <c r="Q1" s="355"/>
      <c r="R1" s="356"/>
      <c r="S1" s="351" t="s">
        <v>995</v>
      </c>
      <c r="T1" s="351"/>
      <c r="U1" s="351"/>
      <c r="V1" s="351"/>
      <c r="W1" s="351"/>
      <c r="X1" s="351"/>
      <c r="Y1" s="351"/>
      <c r="Z1" s="171"/>
      <c r="AA1" s="172"/>
      <c r="AB1" s="349" t="s">
        <v>1006</v>
      </c>
      <c r="AC1" s="349"/>
      <c r="AD1" s="349"/>
      <c r="AE1" s="349"/>
      <c r="AF1" s="349"/>
      <c r="AG1" s="349"/>
      <c r="AH1" s="349"/>
      <c r="AI1" s="215" t="s">
        <v>1014</v>
      </c>
    </row>
    <row r="2" spans="1:36" ht="173.25">
      <c r="A2" s="180">
        <v>2016</v>
      </c>
      <c r="B2" s="168" t="s">
        <v>1011</v>
      </c>
      <c r="C2" s="168" t="s">
        <v>1018</v>
      </c>
      <c r="D2" s="168" t="s">
        <v>971</v>
      </c>
      <c r="E2" s="168" t="s">
        <v>1130</v>
      </c>
      <c r="F2" s="168" t="s">
        <v>280</v>
      </c>
      <c r="G2" s="168" t="s">
        <v>278</v>
      </c>
      <c r="H2" s="168" t="s">
        <v>1131</v>
      </c>
      <c r="I2" s="168" t="s">
        <v>1020</v>
      </c>
      <c r="J2" s="166" t="s">
        <v>1012</v>
      </c>
      <c r="K2" s="166" t="s">
        <v>999</v>
      </c>
      <c r="L2" s="166" t="s">
        <v>1000</v>
      </c>
      <c r="M2" s="166" t="s">
        <v>1001</v>
      </c>
      <c r="N2" s="166" t="s">
        <v>1158</v>
      </c>
      <c r="O2" s="166" t="s">
        <v>1117</v>
      </c>
      <c r="P2" s="166" t="s">
        <v>1166</v>
      </c>
      <c r="Q2" s="166" t="s">
        <v>1159</v>
      </c>
      <c r="R2" s="166" t="s">
        <v>1020</v>
      </c>
      <c r="S2" s="163" t="s">
        <v>1026</v>
      </c>
      <c r="T2" s="163" t="s">
        <v>1002</v>
      </c>
      <c r="U2" s="163" t="s">
        <v>1152</v>
      </c>
      <c r="V2" s="163" t="s">
        <v>1155</v>
      </c>
      <c r="W2" s="163" t="s">
        <v>1004</v>
      </c>
      <c r="X2" s="163" t="s">
        <v>1005</v>
      </c>
      <c r="Y2" s="163" t="s">
        <v>1020</v>
      </c>
      <c r="Z2" s="173" t="s">
        <v>1165</v>
      </c>
      <c r="AA2" s="173" t="s">
        <v>1019</v>
      </c>
      <c r="AB2" s="130" t="s">
        <v>1132</v>
      </c>
      <c r="AC2" s="130"/>
      <c r="AD2" s="130" t="s">
        <v>1009</v>
      </c>
      <c r="AE2" s="130" t="s">
        <v>1010</v>
      </c>
      <c r="AF2" s="130" t="s">
        <v>1133</v>
      </c>
      <c r="AG2" s="130" t="s">
        <v>1167</v>
      </c>
      <c r="AH2" s="162" t="s">
        <v>1142</v>
      </c>
      <c r="AI2" s="177" t="s">
        <v>1152</v>
      </c>
      <c r="AJ2" s="220" t="s">
        <v>1021</v>
      </c>
    </row>
    <row r="3" spans="1:37" ht="12.75">
      <c r="A3" s="151" t="s">
        <v>616</v>
      </c>
      <c r="B3" s="141">
        <v>27</v>
      </c>
      <c r="C3" s="141">
        <v>0</v>
      </c>
      <c r="D3" s="141">
        <v>28</v>
      </c>
      <c r="E3" s="141"/>
      <c r="F3" s="141">
        <v>0</v>
      </c>
      <c r="G3" s="141">
        <v>28</v>
      </c>
      <c r="H3" s="141">
        <v>30</v>
      </c>
      <c r="I3" s="141">
        <f aca="true" t="shared" si="0" ref="I3:I66">SUM(LARGE(B3:H3,1))+(LARGE(B3:H3,2))</f>
        <v>58</v>
      </c>
      <c r="J3" s="151">
        <v>0</v>
      </c>
      <c r="K3" s="151">
        <v>29</v>
      </c>
      <c r="L3" s="151">
        <v>30</v>
      </c>
      <c r="M3" s="151">
        <v>30</v>
      </c>
      <c r="N3" s="151">
        <v>0</v>
      </c>
      <c r="O3" s="151">
        <v>0</v>
      </c>
      <c r="P3" s="151">
        <v>0</v>
      </c>
      <c r="Q3" s="151">
        <v>0</v>
      </c>
      <c r="R3" s="141">
        <f aca="true" t="shared" si="1" ref="R3:R53">SUM(LARGE(J3:Q3,1))+(LARGE(J3:Q3,2))</f>
        <v>60</v>
      </c>
      <c r="S3" s="141">
        <v>27</v>
      </c>
      <c r="T3" s="141">
        <v>25</v>
      </c>
      <c r="U3" s="141">
        <v>26</v>
      </c>
      <c r="V3" s="141"/>
      <c r="W3" s="141">
        <v>28</v>
      </c>
      <c r="X3" s="141">
        <v>28</v>
      </c>
      <c r="Y3" s="141">
        <f aca="true" t="shared" si="2" ref="Y3:Y39">SUM(LARGE(S3:X3,1))+(LARGE(S3:X3,2))</f>
        <v>56</v>
      </c>
      <c r="Z3" s="151">
        <v>81.24</v>
      </c>
      <c r="AA3" s="151">
        <v>28</v>
      </c>
      <c r="AB3" s="151">
        <v>30</v>
      </c>
      <c r="AC3" s="151"/>
      <c r="AD3" s="151">
        <v>19</v>
      </c>
      <c r="AE3" s="151"/>
      <c r="AF3" s="151"/>
      <c r="AG3" s="151"/>
      <c r="AH3" s="151">
        <v>29</v>
      </c>
      <c r="AI3" s="151"/>
      <c r="AJ3" s="141">
        <f aca="true" t="shared" si="3" ref="AJ3:AJ66">I3+R3+Y3+AA3+AB3+AC3+AD3+AE3+AF3+AG3+AH3+AI3</f>
        <v>280</v>
      </c>
      <c r="AK3" s="142" t="s">
        <v>539</v>
      </c>
    </row>
    <row r="4" spans="1:37" ht="12.75">
      <c r="A4" s="151" t="s">
        <v>593</v>
      </c>
      <c r="B4" s="141">
        <v>19</v>
      </c>
      <c r="C4" s="141">
        <v>0</v>
      </c>
      <c r="D4" s="141">
        <v>0</v>
      </c>
      <c r="E4" s="141">
        <v>20</v>
      </c>
      <c r="F4" s="141">
        <v>28</v>
      </c>
      <c r="G4" s="141">
        <v>21</v>
      </c>
      <c r="H4" s="141">
        <v>25</v>
      </c>
      <c r="I4" s="141">
        <f t="shared" si="0"/>
        <v>53</v>
      </c>
      <c r="J4" s="151">
        <v>0</v>
      </c>
      <c r="K4" s="151">
        <v>21</v>
      </c>
      <c r="L4" s="151">
        <v>0</v>
      </c>
      <c r="M4" s="151">
        <v>21</v>
      </c>
      <c r="N4" s="151">
        <v>0</v>
      </c>
      <c r="O4" s="151">
        <v>0</v>
      </c>
      <c r="P4" s="151">
        <v>25</v>
      </c>
      <c r="Q4" s="151">
        <v>0</v>
      </c>
      <c r="R4" s="141">
        <f t="shared" si="1"/>
        <v>46</v>
      </c>
      <c r="S4" s="141">
        <v>14</v>
      </c>
      <c r="T4" s="141">
        <v>9</v>
      </c>
      <c r="U4" s="141">
        <v>14</v>
      </c>
      <c r="V4" s="141"/>
      <c r="W4" s="141">
        <v>21</v>
      </c>
      <c r="X4" s="141">
        <v>17</v>
      </c>
      <c r="Y4" s="141">
        <f t="shared" si="2"/>
        <v>38</v>
      </c>
      <c r="Z4" s="141">
        <v>72.38</v>
      </c>
      <c r="AA4" s="141">
        <v>15</v>
      </c>
      <c r="AB4" s="141">
        <v>25</v>
      </c>
      <c r="AC4" s="141"/>
      <c r="AD4" s="141">
        <v>12</v>
      </c>
      <c r="AE4" s="141"/>
      <c r="AF4" s="141"/>
      <c r="AG4" s="141">
        <v>28</v>
      </c>
      <c r="AH4" s="141">
        <v>27</v>
      </c>
      <c r="AI4" s="141"/>
      <c r="AJ4" s="141">
        <f t="shared" si="3"/>
        <v>244</v>
      </c>
      <c r="AK4" s="142" t="s">
        <v>540</v>
      </c>
    </row>
    <row r="5" spans="1:37" ht="12.75">
      <c r="A5" s="151" t="s">
        <v>584</v>
      </c>
      <c r="B5" s="141">
        <v>30</v>
      </c>
      <c r="C5" s="141">
        <v>0</v>
      </c>
      <c r="D5" s="141">
        <v>29</v>
      </c>
      <c r="E5" s="141">
        <v>0</v>
      </c>
      <c r="F5" s="141">
        <v>0</v>
      </c>
      <c r="G5" s="141">
        <v>29</v>
      </c>
      <c r="H5" s="141">
        <v>0</v>
      </c>
      <c r="I5" s="141">
        <f t="shared" si="0"/>
        <v>59</v>
      </c>
      <c r="J5" s="151">
        <v>29</v>
      </c>
      <c r="K5" s="151">
        <v>0</v>
      </c>
      <c r="L5" s="151">
        <v>0</v>
      </c>
      <c r="M5" s="151">
        <v>0</v>
      </c>
      <c r="N5" s="151">
        <v>0</v>
      </c>
      <c r="O5" s="151">
        <v>0</v>
      </c>
      <c r="P5" s="151">
        <v>0</v>
      </c>
      <c r="Q5" s="151">
        <v>0</v>
      </c>
      <c r="R5" s="141">
        <f t="shared" si="1"/>
        <v>29</v>
      </c>
      <c r="S5" s="141">
        <v>28</v>
      </c>
      <c r="T5" s="141">
        <v>27</v>
      </c>
      <c r="U5" s="141">
        <v>27</v>
      </c>
      <c r="V5" s="141"/>
      <c r="W5" s="141">
        <v>29</v>
      </c>
      <c r="X5" s="141">
        <v>26</v>
      </c>
      <c r="Y5" s="141">
        <f t="shared" si="2"/>
        <v>57</v>
      </c>
      <c r="Z5" s="141">
        <v>82.29</v>
      </c>
      <c r="AA5" s="141">
        <v>30</v>
      </c>
      <c r="AB5" s="141"/>
      <c r="AC5" s="141"/>
      <c r="AD5" s="141">
        <v>28</v>
      </c>
      <c r="AE5" s="141"/>
      <c r="AF5" s="141"/>
      <c r="AG5" s="141"/>
      <c r="AH5" s="141">
        <v>30</v>
      </c>
      <c r="AI5" s="141"/>
      <c r="AJ5" s="141">
        <f t="shared" si="3"/>
        <v>233</v>
      </c>
      <c r="AK5" s="142" t="s">
        <v>541</v>
      </c>
    </row>
    <row r="6" spans="1:37" ht="12.75">
      <c r="A6" s="234" t="s">
        <v>1034</v>
      </c>
      <c r="B6" s="141">
        <v>25</v>
      </c>
      <c r="C6" s="141">
        <v>0</v>
      </c>
      <c r="D6" s="141">
        <v>27</v>
      </c>
      <c r="E6" s="141">
        <v>0</v>
      </c>
      <c r="F6" s="141">
        <v>0</v>
      </c>
      <c r="G6" s="141">
        <v>27</v>
      </c>
      <c r="H6" s="141">
        <v>0</v>
      </c>
      <c r="I6" s="141">
        <f t="shared" si="0"/>
        <v>54</v>
      </c>
      <c r="J6" s="151">
        <v>0</v>
      </c>
      <c r="K6" s="151">
        <v>25</v>
      </c>
      <c r="L6" s="151">
        <v>28</v>
      </c>
      <c r="M6" s="151">
        <v>27</v>
      </c>
      <c r="N6" s="151">
        <v>28</v>
      </c>
      <c r="O6" s="151">
        <v>0</v>
      </c>
      <c r="P6" s="151">
        <v>28</v>
      </c>
      <c r="Q6" s="151">
        <v>29</v>
      </c>
      <c r="R6" s="141">
        <f t="shared" si="1"/>
        <v>57</v>
      </c>
      <c r="S6" s="141">
        <v>24</v>
      </c>
      <c r="T6" s="141">
        <v>18</v>
      </c>
      <c r="U6" s="141">
        <v>22</v>
      </c>
      <c r="V6" s="141"/>
      <c r="W6" s="141">
        <v>25</v>
      </c>
      <c r="X6" s="141">
        <v>0</v>
      </c>
      <c r="Y6" s="141">
        <f t="shared" si="2"/>
        <v>49</v>
      </c>
      <c r="Z6" s="141">
        <v>65.1</v>
      </c>
      <c r="AA6" s="141">
        <v>5</v>
      </c>
      <c r="AB6" s="141">
        <v>29</v>
      </c>
      <c r="AC6" s="141"/>
      <c r="AD6" s="141"/>
      <c r="AE6" s="141">
        <v>29</v>
      </c>
      <c r="AF6" s="141"/>
      <c r="AG6" s="141"/>
      <c r="AH6" s="141"/>
      <c r="AI6" s="141"/>
      <c r="AJ6" s="141">
        <f t="shared" si="3"/>
        <v>223</v>
      </c>
      <c r="AK6" s="142"/>
    </row>
    <row r="7" spans="1:37" ht="12.75">
      <c r="A7" s="234" t="s">
        <v>1137</v>
      </c>
      <c r="B7" s="141">
        <v>0</v>
      </c>
      <c r="C7" s="141">
        <v>0</v>
      </c>
      <c r="D7" s="141">
        <v>26</v>
      </c>
      <c r="E7" s="141"/>
      <c r="F7" s="141">
        <v>30</v>
      </c>
      <c r="G7" s="141">
        <v>22</v>
      </c>
      <c r="H7" s="141">
        <v>0</v>
      </c>
      <c r="I7" s="141">
        <f t="shared" si="0"/>
        <v>56</v>
      </c>
      <c r="J7" s="151">
        <v>0</v>
      </c>
      <c r="K7" s="151">
        <v>0</v>
      </c>
      <c r="L7" s="151">
        <v>0</v>
      </c>
      <c r="M7" s="151">
        <v>22</v>
      </c>
      <c r="N7" s="151">
        <v>0</v>
      </c>
      <c r="O7" s="151">
        <v>0</v>
      </c>
      <c r="P7" s="151">
        <v>26</v>
      </c>
      <c r="Q7" s="151">
        <v>0</v>
      </c>
      <c r="R7" s="141">
        <f t="shared" si="1"/>
        <v>48</v>
      </c>
      <c r="S7" s="141">
        <v>0</v>
      </c>
      <c r="T7" s="141">
        <v>14</v>
      </c>
      <c r="U7" s="141">
        <v>18</v>
      </c>
      <c r="V7" s="141"/>
      <c r="W7" s="141">
        <v>0</v>
      </c>
      <c r="X7" s="141">
        <v>0</v>
      </c>
      <c r="Y7" s="141">
        <f t="shared" si="2"/>
        <v>32</v>
      </c>
      <c r="Z7" s="151">
        <v>66.95</v>
      </c>
      <c r="AA7" s="151">
        <v>5</v>
      </c>
      <c r="AB7" s="151">
        <v>28</v>
      </c>
      <c r="AC7" s="151"/>
      <c r="AD7" s="151">
        <v>25</v>
      </c>
      <c r="AE7" s="151"/>
      <c r="AF7" s="151"/>
      <c r="AG7" s="151"/>
      <c r="AH7" s="151">
        <v>28</v>
      </c>
      <c r="AI7" s="151"/>
      <c r="AJ7" s="141">
        <f t="shared" si="3"/>
        <v>222</v>
      </c>
      <c r="AK7" s="142"/>
    </row>
    <row r="8" spans="1:37" ht="12.75">
      <c r="A8" s="151" t="s">
        <v>588</v>
      </c>
      <c r="B8" s="141">
        <v>21</v>
      </c>
      <c r="C8" s="141">
        <v>26</v>
      </c>
      <c r="D8" s="141">
        <v>0</v>
      </c>
      <c r="E8" s="141">
        <v>0</v>
      </c>
      <c r="F8" s="141">
        <v>29</v>
      </c>
      <c r="G8" s="141">
        <v>25</v>
      </c>
      <c r="H8" s="141">
        <v>0</v>
      </c>
      <c r="I8" s="141">
        <f t="shared" si="0"/>
        <v>55</v>
      </c>
      <c r="J8" s="151">
        <v>26</v>
      </c>
      <c r="K8" s="151">
        <v>23</v>
      </c>
      <c r="L8" s="151">
        <v>0</v>
      </c>
      <c r="M8" s="151">
        <v>19</v>
      </c>
      <c r="N8" s="151">
        <v>26</v>
      </c>
      <c r="O8" s="151">
        <v>29</v>
      </c>
      <c r="P8" s="151">
        <v>0</v>
      </c>
      <c r="Q8" s="151">
        <v>27</v>
      </c>
      <c r="R8" s="141">
        <f t="shared" si="1"/>
        <v>56</v>
      </c>
      <c r="S8" s="141">
        <v>0</v>
      </c>
      <c r="T8" s="141">
        <v>13</v>
      </c>
      <c r="U8" s="141">
        <v>17</v>
      </c>
      <c r="V8" s="141"/>
      <c r="W8" s="141">
        <v>0</v>
      </c>
      <c r="X8" s="141">
        <v>19</v>
      </c>
      <c r="Y8" s="141">
        <f t="shared" si="2"/>
        <v>36</v>
      </c>
      <c r="Z8" s="141">
        <v>75.94</v>
      </c>
      <c r="AA8" s="141">
        <v>24</v>
      </c>
      <c r="AB8" s="141"/>
      <c r="AC8" s="141"/>
      <c r="AD8" s="141"/>
      <c r="AE8" s="141">
        <v>27</v>
      </c>
      <c r="AF8" s="141"/>
      <c r="AG8" s="141"/>
      <c r="AH8" s="141"/>
      <c r="AI8" s="141"/>
      <c r="AJ8" s="141">
        <f t="shared" si="3"/>
        <v>198</v>
      </c>
      <c r="AK8" s="142" t="s">
        <v>543</v>
      </c>
    </row>
    <row r="9" spans="1:37" ht="12.75">
      <c r="A9" s="151" t="s">
        <v>838</v>
      </c>
      <c r="B9" s="141">
        <v>0</v>
      </c>
      <c r="C9" s="141">
        <v>27</v>
      </c>
      <c r="D9" s="141">
        <v>0</v>
      </c>
      <c r="E9" s="141">
        <v>20</v>
      </c>
      <c r="F9" s="141">
        <v>0</v>
      </c>
      <c r="G9" s="141">
        <v>0</v>
      </c>
      <c r="H9" s="141">
        <v>28</v>
      </c>
      <c r="I9" s="141">
        <f t="shared" si="0"/>
        <v>55</v>
      </c>
      <c r="J9" s="151">
        <v>0</v>
      </c>
      <c r="K9" s="151">
        <v>0</v>
      </c>
      <c r="L9" s="151">
        <v>0</v>
      </c>
      <c r="M9" s="151">
        <v>29</v>
      </c>
      <c r="N9" s="151">
        <v>0</v>
      </c>
      <c r="O9" s="151">
        <v>0</v>
      </c>
      <c r="P9" s="151">
        <v>0</v>
      </c>
      <c r="Q9" s="151">
        <v>0</v>
      </c>
      <c r="R9" s="141">
        <f t="shared" si="1"/>
        <v>29</v>
      </c>
      <c r="S9" s="141">
        <v>29</v>
      </c>
      <c r="T9" s="141">
        <v>28</v>
      </c>
      <c r="U9" s="141">
        <v>28</v>
      </c>
      <c r="V9" s="141"/>
      <c r="W9" s="141">
        <v>0</v>
      </c>
      <c r="X9" s="141">
        <v>29</v>
      </c>
      <c r="Y9" s="141">
        <f t="shared" si="2"/>
        <v>58</v>
      </c>
      <c r="Z9" s="141">
        <v>73.55</v>
      </c>
      <c r="AA9" s="141">
        <v>21</v>
      </c>
      <c r="AB9" s="141"/>
      <c r="AC9" s="141"/>
      <c r="AD9" s="141">
        <v>30</v>
      </c>
      <c r="AE9" s="141"/>
      <c r="AF9" s="141"/>
      <c r="AG9" s="141"/>
      <c r="AH9" s="141"/>
      <c r="AI9" s="141"/>
      <c r="AJ9" s="141">
        <f t="shared" si="3"/>
        <v>193</v>
      </c>
      <c r="AK9" s="142"/>
    </row>
    <row r="10" spans="1:36" ht="12.75">
      <c r="A10" s="155" t="s">
        <v>1048</v>
      </c>
      <c r="B10" s="231">
        <v>28</v>
      </c>
      <c r="C10" s="231">
        <v>0</v>
      </c>
      <c r="D10" s="231">
        <v>0</v>
      </c>
      <c r="E10" s="231">
        <v>20</v>
      </c>
      <c r="F10" s="231">
        <v>0</v>
      </c>
      <c r="G10" s="231">
        <v>0</v>
      </c>
      <c r="H10" s="231">
        <v>0</v>
      </c>
      <c r="I10" s="231">
        <f t="shared" si="0"/>
        <v>48</v>
      </c>
      <c r="J10" s="167">
        <v>30</v>
      </c>
      <c r="K10" s="167">
        <v>0</v>
      </c>
      <c r="L10" s="167">
        <v>0</v>
      </c>
      <c r="M10" s="167">
        <v>0</v>
      </c>
      <c r="N10" s="167">
        <v>30</v>
      </c>
      <c r="O10" s="167">
        <v>0</v>
      </c>
      <c r="P10" s="167">
        <v>0</v>
      </c>
      <c r="Q10" s="167">
        <v>0</v>
      </c>
      <c r="R10" s="230">
        <f t="shared" si="1"/>
        <v>60</v>
      </c>
      <c r="S10" s="232">
        <v>0</v>
      </c>
      <c r="T10" s="232">
        <v>0</v>
      </c>
      <c r="U10" s="232">
        <v>0</v>
      </c>
      <c r="V10" s="232"/>
      <c r="W10" s="232">
        <v>0</v>
      </c>
      <c r="X10" s="232">
        <v>24</v>
      </c>
      <c r="Y10" s="232">
        <f t="shared" si="2"/>
        <v>24</v>
      </c>
      <c r="Z10" s="176">
        <v>79.08</v>
      </c>
      <c r="AA10" s="176">
        <v>27</v>
      </c>
      <c r="AF10" s="131">
        <v>30</v>
      </c>
      <c r="AJ10" s="153">
        <f t="shared" si="3"/>
        <v>189</v>
      </c>
    </row>
    <row r="11" spans="1:36" ht="12.75">
      <c r="A11" s="181" t="s">
        <v>1016</v>
      </c>
      <c r="B11" s="231">
        <v>23</v>
      </c>
      <c r="C11" s="231">
        <v>0</v>
      </c>
      <c r="D11" s="231">
        <v>0</v>
      </c>
      <c r="E11" s="231">
        <v>20</v>
      </c>
      <c r="F11" s="231">
        <v>0</v>
      </c>
      <c r="G11" s="231">
        <v>0</v>
      </c>
      <c r="H11" s="231">
        <v>0</v>
      </c>
      <c r="I11" s="231">
        <f t="shared" si="0"/>
        <v>43</v>
      </c>
      <c r="J11" s="167">
        <v>25</v>
      </c>
      <c r="K11" s="167">
        <v>0</v>
      </c>
      <c r="L11" s="167">
        <v>0</v>
      </c>
      <c r="M11" s="167">
        <v>24</v>
      </c>
      <c r="N11" s="167">
        <v>27</v>
      </c>
      <c r="O11" s="167">
        <v>0</v>
      </c>
      <c r="P11" s="167">
        <v>0</v>
      </c>
      <c r="Q11" s="167">
        <v>0</v>
      </c>
      <c r="R11" s="230">
        <f t="shared" si="1"/>
        <v>52</v>
      </c>
      <c r="S11" s="232">
        <v>21</v>
      </c>
      <c r="T11" s="232">
        <v>17</v>
      </c>
      <c r="U11" s="232">
        <v>21</v>
      </c>
      <c r="V11" s="232"/>
      <c r="W11" s="232">
        <v>23</v>
      </c>
      <c r="X11" s="232">
        <v>0</v>
      </c>
      <c r="Y11" s="232">
        <f t="shared" si="2"/>
        <v>44</v>
      </c>
      <c r="Z11" s="174">
        <v>74.43</v>
      </c>
      <c r="AA11" s="174">
        <v>22</v>
      </c>
      <c r="AB11" s="153"/>
      <c r="AC11" s="153"/>
      <c r="AD11" s="153"/>
      <c r="AE11" s="153"/>
      <c r="AF11" s="153">
        <v>28</v>
      </c>
      <c r="AG11" s="153"/>
      <c r="AH11" s="153"/>
      <c r="AI11" s="233"/>
      <c r="AJ11" s="153">
        <f t="shared" si="3"/>
        <v>189</v>
      </c>
    </row>
    <row r="12" spans="1:37" ht="12.75">
      <c r="A12" s="234" t="s">
        <v>973</v>
      </c>
      <c r="B12" s="141">
        <v>29</v>
      </c>
      <c r="C12" s="141">
        <v>29</v>
      </c>
      <c r="D12" s="141">
        <v>0</v>
      </c>
      <c r="E12" s="141">
        <v>0</v>
      </c>
      <c r="F12" s="141">
        <v>0</v>
      </c>
      <c r="G12" s="141">
        <v>0</v>
      </c>
      <c r="H12" s="141">
        <v>24</v>
      </c>
      <c r="I12" s="141">
        <f t="shared" si="0"/>
        <v>58</v>
      </c>
      <c r="J12" s="151">
        <v>0</v>
      </c>
      <c r="K12" s="151">
        <v>28</v>
      </c>
      <c r="L12" s="151">
        <v>29</v>
      </c>
      <c r="M12" s="151">
        <v>28</v>
      </c>
      <c r="N12" s="151">
        <v>0</v>
      </c>
      <c r="O12" s="151">
        <v>0</v>
      </c>
      <c r="P12" s="151">
        <v>0</v>
      </c>
      <c r="Q12" s="151">
        <v>0</v>
      </c>
      <c r="R12" s="141">
        <f t="shared" si="1"/>
        <v>57</v>
      </c>
      <c r="S12" s="141">
        <v>0</v>
      </c>
      <c r="T12" s="141">
        <v>0</v>
      </c>
      <c r="U12" s="141">
        <v>0</v>
      </c>
      <c r="V12" s="141"/>
      <c r="W12" s="141">
        <v>0</v>
      </c>
      <c r="X12" s="141">
        <v>21</v>
      </c>
      <c r="Y12" s="141">
        <f t="shared" si="2"/>
        <v>21</v>
      </c>
      <c r="Z12" s="141">
        <v>67.84</v>
      </c>
      <c r="AA12" s="141">
        <v>5</v>
      </c>
      <c r="AB12" s="141"/>
      <c r="AC12" s="141"/>
      <c r="AD12" s="141">
        <v>23</v>
      </c>
      <c r="AE12" s="141"/>
      <c r="AF12" s="141"/>
      <c r="AG12" s="141"/>
      <c r="AH12" s="141"/>
      <c r="AI12" s="141"/>
      <c r="AJ12" s="141">
        <f t="shared" si="3"/>
        <v>164</v>
      </c>
      <c r="AK12" s="142"/>
    </row>
    <row r="13" spans="1:37" ht="12.75">
      <c r="A13" s="151" t="s">
        <v>1099</v>
      </c>
      <c r="B13" s="141">
        <v>0</v>
      </c>
      <c r="C13" s="141">
        <v>0</v>
      </c>
      <c r="D13" s="141">
        <v>0</v>
      </c>
      <c r="E13" s="141"/>
      <c r="F13" s="141"/>
      <c r="G13" s="141">
        <v>26</v>
      </c>
      <c r="H13" s="141">
        <v>0</v>
      </c>
      <c r="I13" s="141">
        <f t="shared" si="0"/>
        <v>26</v>
      </c>
      <c r="J13" s="151">
        <v>0</v>
      </c>
      <c r="K13" s="151">
        <v>0</v>
      </c>
      <c r="L13" s="151">
        <v>27</v>
      </c>
      <c r="M13" s="151">
        <v>20</v>
      </c>
      <c r="N13" s="151">
        <v>0</v>
      </c>
      <c r="O13" s="151">
        <v>0</v>
      </c>
      <c r="P13" s="151">
        <v>0</v>
      </c>
      <c r="Q13" s="151">
        <v>0</v>
      </c>
      <c r="R13" s="141">
        <f t="shared" si="1"/>
        <v>47</v>
      </c>
      <c r="S13" s="141">
        <v>23</v>
      </c>
      <c r="T13" s="141">
        <v>24</v>
      </c>
      <c r="U13" s="141">
        <v>23</v>
      </c>
      <c r="V13" s="141"/>
      <c r="W13" s="141">
        <v>0</v>
      </c>
      <c r="X13" s="141">
        <v>0</v>
      </c>
      <c r="Y13" s="141">
        <f t="shared" si="2"/>
        <v>47</v>
      </c>
      <c r="Z13" s="151">
        <v>69.06</v>
      </c>
      <c r="AA13" s="151">
        <v>5</v>
      </c>
      <c r="AB13" s="151"/>
      <c r="AC13" s="151"/>
      <c r="AD13" s="151"/>
      <c r="AE13" s="151"/>
      <c r="AF13" s="151"/>
      <c r="AG13" s="151"/>
      <c r="AH13" s="151">
        <v>25</v>
      </c>
      <c r="AI13" s="151"/>
      <c r="AJ13" s="141">
        <f t="shared" si="3"/>
        <v>150</v>
      </c>
      <c r="AK13" s="142"/>
    </row>
    <row r="14" spans="1:36" ht="12.75">
      <c r="A14" s="181" t="s">
        <v>1079</v>
      </c>
      <c r="B14" s="231">
        <v>0</v>
      </c>
      <c r="C14" s="231">
        <v>0</v>
      </c>
      <c r="D14" s="231">
        <v>0</v>
      </c>
      <c r="E14" s="231"/>
      <c r="F14" s="231">
        <v>0</v>
      </c>
      <c r="G14" s="231">
        <v>0</v>
      </c>
      <c r="H14" s="231">
        <v>26</v>
      </c>
      <c r="I14" s="231">
        <f t="shared" si="0"/>
        <v>26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230">
        <f t="shared" si="1"/>
        <v>0</v>
      </c>
      <c r="S14" s="232">
        <v>16</v>
      </c>
      <c r="T14" s="232">
        <v>19</v>
      </c>
      <c r="U14" s="232">
        <v>0</v>
      </c>
      <c r="V14" s="232"/>
      <c r="W14" s="232">
        <v>0</v>
      </c>
      <c r="X14" s="232">
        <v>23</v>
      </c>
      <c r="Y14" s="232">
        <f t="shared" si="2"/>
        <v>42</v>
      </c>
      <c r="Z14" s="174">
        <v>73.54</v>
      </c>
      <c r="AA14" s="174">
        <v>20</v>
      </c>
      <c r="AB14" s="153">
        <v>26</v>
      </c>
      <c r="AC14" s="153"/>
      <c r="AD14" s="153"/>
      <c r="AE14" s="153">
        <v>28</v>
      </c>
      <c r="AF14" s="153"/>
      <c r="AG14" s="153"/>
      <c r="AH14" s="153"/>
      <c r="AI14" s="233"/>
      <c r="AJ14" s="153">
        <f t="shared" si="3"/>
        <v>142</v>
      </c>
    </row>
    <row r="15" spans="1:37" ht="12.75">
      <c r="A15" s="234" t="s">
        <v>1084</v>
      </c>
      <c r="B15" s="141">
        <v>17</v>
      </c>
      <c r="C15" s="141">
        <v>0</v>
      </c>
      <c r="D15" s="141">
        <v>0</v>
      </c>
      <c r="E15" s="141">
        <v>20</v>
      </c>
      <c r="F15" s="141">
        <v>0</v>
      </c>
      <c r="G15" s="141">
        <v>0</v>
      </c>
      <c r="H15" s="141">
        <v>21</v>
      </c>
      <c r="I15" s="141">
        <f t="shared" si="0"/>
        <v>41</v>
      </c>
      <c r="J15" s="151">
        <v>0</v>
      </c>
      <c r="K15" s="151">
        <v>0</v>
      </c>
      <c r="L15" s="151">
        <v>25</v>
      </c>
      <c r="M15" s="151">
        <v>0</v>
      </c>
      <c r="N15" s="151">
        <v>0</v>
      </c>
      <c r="O15" s="151">
        <v>0</v>
      </c>
      <c r="P15" s="151">
        <v>19</v>
      </c>
      <c r="Q15" s="151">
        <v>0</v>
      </c>
      <c r="R15" s="141">
        <f t="shared" si="1"/>
        <v>44</v>
      </c>
      <c r="S15" s="141">
        <v>5</v>
      </c>
      <c r="T15" s="141">
        <v>5</v>
      </c>
      <c r="U15" s="141">
        <v>5</v>
      </c>
      <c r="V15" s="141"/>
      <c r="W15" s="141">
        <v>8</v>
      </c>
      <c r="X15" s="141">
        <v>5</v>
      </c>
      <c r="Y15" s="141">
        <f t="shared" si="2"/>
        <v>13</v>
      </c>
      <c r="Z15" s="141">
        <v>61.1</v>
      </c>
      <c r="AA15" s="141">
        <v>5</v>
      </c>
      <c r="AB15" s="141"/>
      <c r="AC15" s="141"/>
      <c r="AD15" s="141">
        <v>9</v>
      </c>
      <c r="AE15" s="141"/>
      <c r="AF15" s="141"/>
      <c r="AG15" s="141">
        <v>27</v>
      </c>
      <c r="AH15" s="141"/>
      <c r="AI15" s="141"/>
      <c r="AJ15" s="141">
        <f t="shared" si="3"/>
        <v>139</v>
      </c>
      <c r="AK15" s="142" t="s">
        <v>566</v>
      </c>
    </row>
    <row r="16" spans="1:37" ht="12.75">
      <c r="A16" s="151" t="s">
        <v>1100</v>
      </c>
      <c r="B16" s="141">
        <v>0</v>
      </c>
      <c r="C16" s="141">
        <v>0</v>
      </c>
      <c r="D16" s="141">
        <v>0</v>
      </c>
      <c r="E16" s="141"/>
      <c r="F16" s="141">
        <v>0</v>
      </c>
      <c r="G16" s="141">
        <v>0</v>
      </c>
      <c r="H16" s="141">
        <v>29</v>
      </c>
      <c r="I16" s="141">
        <f t="shared" si="0"/>
        <v>29</v>
      </c>
      <c r="J16" s="151">
        <v>0</v>
      </c>
      <c r="K16" s="151">
        <v>27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41">
        <f t="shared" si="1"/>
        <v>27</v>
      </c>
      <c r="S16" s="141">
        <v>0</v>
      </c>
      <c r="T16" s="141">
        <v>21</v>
      </c>
      <c r="U16" s="141">
        <v>25</v>
      </c>
      <c r="V16" s="141"/>
      <c r="W16" s="141">
        <v>26</v>
      </c>
      <c r="X16" s="141">
        <v>25</v>
      </c>
      <c r="Y16" s="141">
        <f t="shared" si="2"/>
        <v>51</v>
      </c>
      <c r="Z16" s="141"/>
      <c r="AA16" s="141"/>
      <c r="AB16" s="141"/>
      <c r="AC16" s="141"/>
      <c r="AD16" s="141"/>
      <c r="AE16" s="141"/>
      <c r="AF16" s="141"/>
      <c r="AG16" s="141">
        <v>30</v>
      </c>
      <c r="AH16" s="141"/>
      <c r="AI16" s="141"/>
      <c r="AJ16" s="141">
        <f t="shared" si="3"/>
        <v>137</v>
      </c>
      <c r="AK16" s="142"/>
    </row>
    <row r="17" spans="1:36" ht="12.75">
      <c r="A17" s="181" t="s">
        <v>618</v>
      </c>
      <c r="B17" s="231">
        <v>26</v>
      </c>
      <c r="C17" s="231">
        <v>0</v>
      </c>
      <c r="D17" s="231">
        <v>0</v>
      </c>
      <c r="E17" s="231"/>
      <c r="F17" s="231">
        <v>0</v>
      </c>
      <c r="G17" s="231">
        <v>0</v>
      </c>
      <c r="H17" s="231">
        <v>0</v>
      </c>
      <c r="I17" s="231">
        <f t="shared" si="0"/>
        <v>26</v>
      </c>
      <c r="J17" s="167">
        <v>28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30</v>
      </c>
      <c r="Q17" s="167">
        <v>0</v>
      </c>
      <c r="R17" s="230">
        <f t="shared" si="1"/>
        <v>58</v>
      </c>
      <c r="S17" s="232">
        <v>26</v>
      </c>
      <c r="T17" s="232">
        <v>22</v>
      </c>
      <c r="U17" s="232">
        <v>0</v>
      </c>
      <c r="V17" s="232"/>
      <c r="W17" s="232">
        <v>0</v>
      </c>
      <c r="X17" s="232">
        <v>0</v>
      </c>
      <c r="Y17" s="232">
        <f t="shared" si="2"/>
        <v>48</v>
      </c>
      <c r="Z17" s="174"/>
      <c r="AA17" s="174"/>
      <c r="AB17" s="153"/>
      <c r="AC17" s="153"/>
      <c r="AD17" s="153"/>
      <c r="AE17" s="153"/>
      <c r="AF17" s="153"/>
      <c r="AG17" s="153"/>
      <c r="AH17" s="153"/>
      <c r="AI17" s="233"/>
      <c r="AJ17" s="153">
        <f t="shared" si="3"/>
        <v>132</v>
      </c>
    </row>
    <row r="18" spans="1:36" ht="12.75">
      <c r="A18" s="181" t="s">
        <v>663</v>
      </c>
      <c r="B18" s="231">
        <v>0</v>
      </c>
      <c r="C18" s="231">
        <v>28</v>
      </c>
      <c r="D18" s="231">
        <v>0</v>
      </c>
      <c r="E18" s="231"/>
      <c r="F18" s="231">
        <v>0</v>
      </c>
      <c r="G18" s="231">
        <v>0</v>
      </c>
      <c r="H18" s="231">
        <v>0</v>
      </c>
      <c r="I18" s="231">
        <f t="shared" si="0"/>
        <v>28</v>
      </c>
      <c r="J18" s="167">
        <v>27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26</v>
      </c>
      <c r="R18" s="230">
        <f t="shared" si="1"/>
        <v>53</v>
      </c>
      <c r="S18" s="232">
        <v>20</v>
      </c>
      <c r="T18" s="232">
        <v>0</v>
      </c>
      <c r="U18" s="232">
        <v>0</v>
      </c>
      <c r="V18" s="232"/>
      <c r="W18" s="232">
        <v>0</v>
      </c>
      <c r="X18" s="232">
        <v>0</v>
      </c>
      <c r="Y18" s="232">
        <f t="shared" si="2"/>
        <v>20</v>
      </c>
      <c r="Z18" s="174">
        <v>81.73</v>
      </c>
      <c r="AA18" s="174">
        <v>29</v>
      </c>
      <c r="AB18" s="153"/>
      <c r="AC18" s="153"/>
      <c r="AD18" s="153"/>
      <c r="AE18" s="153"/>
      <c r="AF18" s="153"/>
      <c r="AG18" s="153"/>
      <c r="AH18" s="153"/>
      <c r="AI18" s="233"/>
      <c r="AJ18" s="153">
        <f t="shared" si="3"/>
        <v>130</v>
      </c>
    </row>
    <row r="19" spans="1:37" ht="12.75">
      <c r="A19" s="234" t="s">
        <v>598</v>
      </c>
      <c r="B19" s="141">
        <v>0</v>
      </c>
      <c r="C19" s="141">
        <v>0</v>
      </c>
      <c r="D19" s="141">
        <v>0</v>
      </c>
      <c r="E19" s="141"/>
      <c r="F19" s="141">
        <v>26</v>
      </c>
      <c r="G19" s="141">
        <v>19</v>
      </c>
      <c r="H19" s="141">
        <v>0</v>
      </c>
      <c r="I19" s="141">
        <f t="shared" si="0"/>
        <v>45</v>
      </c>
      <c r="J19" s="151">
        <v>19</v>
      </c>
      <c r="K19" s="151">
        <v>0</v>
      </c>
      <c r="L19" s="151">
        <v>26</v>
      </c>
      <c r="M19" s="151">
        <v>0</v>
      </c>
      <c r="N19" s="151">
        <v>22</v>
      </c>
      <c r="O19" s="151">
        <v>0</v>
      </c>
      <c r="P19" s="151">
        <v>0</v>
      </c>
      <c r="Q19" s="151">
        <v>0</v>
      </c>
      <c r="R19" s="141">
        <f t="shared" si="1"/>
        <v>48</v>
      </c>
      <c r="S19" s="141">
        <v>0</v>
      </c>
      <c r="T19" s="141">
        <v>5</v>
      </c>
      <c r="U19" s="141">
        <v>7</v>
      </c>
      <c r="V19" s="141"/>
      <c r="W19" s="141">
        <v>12</v>
      </c>
      <c r="X19" s="141">
        <v>9</v>
      </c>
      <c r="Y19" s="141">
        <f t="shared" si="2"/>
        <v>21</v>
      </c>
      <c r="Z19" s="141">
        <v>59.82</v>
      </c>
      <c r="AA19" s="141">
        <v>5</v>
      </c>
      <c r="AB19" s="141"/>
      <c r="AC19" s="141"/>
      <c r="AD19" s="141">
        <v>11</v>
      </c>
      <c r="AE19" s="141"/>
      <c r="AF19" s="141"/>
      <c r="AG19" s="141"/>
      <c r="AH19" s="141"/>
      <c r="AI19" s="141"/>
      <c r="AJ19" s="141">
        <f t="shared" si="3"/>
        <v>130</v>
      </c>
      <c r="AK19" s="142" t="s">
        <v>542</v>
      </c>
    </row>
    <row r="20" spans="1:36" ht="12.75">
      <c r="A20" s="181" t="s">
        <v>658</v>
      </c>
      <c r="B20" s="231">
        <v>20</v>
      </c>
      <c r="C20" s="231">
        <v>0</v>
      </c>
      <c r="D20" s="231">
        <v>0</v>
      </c>
      <c r="E20" s="231"/>
      <c r="F20" s="231">
        <v>0</v>
      </c>
      <c r="G20" s="231">
        <v>0</v>
      </c>
      <c r="H20" s="231">
        <v>0</v>
      </c>
      <c r="I20" s="231">
        <f t="shared" si="0"/>
        <v>20</v>
      </c>
      <c r="J20" s="167">
        <v>24</v>
      </c>
      <c r="K20" s="167">
        <v>0</v>
      </c>
      <c r="L20" s="167">
        <v>0</v>
      </c>
      <c r="M20" s="167">
        <v>0</v>
      </c>
      <c r="N20" s="167">
        <v>25</v>
      </c>
      <c r="O20" s="167">
        <v>0</v>
      </c>
      <c r="P20" s="167">
        <v>0</v>
      </c>
      <c r="Q20" s="167">
        <v>0</v>
      </c>
      <c r="R20" s="230">
        <f t="shared" si="1"/>
        <v>49</v>
      </c>
      <c r="S20" s="232">
        <v>22</v>
      </c>
      <c r="T20" s="232">
        <v>0</v>
      </c>
      <c r="U20" s="232">
        <v>19</v>
      </c>
      <c r="V20" s="232"/>
      <c r="W20" s="232">
        <v>0</v>
      </c>
      <c r="X20" s="232">
        <v>0</v>
      </c>
      <c r="Y20" s="232">
        <f t="shared" si="2"/>
        <v>41</v>
      </c>
      <c r="Z20" s="174">
        <v>73.38</v>
      </c>
      <c r="AA20" s="174">
        <v>19</v>
      </c>
      <c r="AB20" s="153"/>
      <c r="AC20" s="153"/>
      <c r="AD20" s="153"/>
      <c r="AE20" s="153"/>
      <c r="AF20" s="153"/>
      <c r="AG20" s="153"/>
      <c r="AH20" s="153"/>
      <c r="AI20" s="233"/>
      <c r="AJ20" s="153">
        <f t="shared" si="3"/>
        <v>129</v>
      </c>
    </row>
    <row r="21" spans="1:36" ht="12.75">
      <c r="A21" s="155" t="s">
        <v>1067</v>
      </c>
      <c r="B21" s="231">
        <v>0</v>
      </c>
      <c r="C21" s="231">
        <v>0</v>
      </c>
      <c r="D21" s="231">
        <v>0</v>
      </c>
      <c r="E21" s="231"/>
      <c r="F21" s="231">
        <v>0</v>
      </c>
      <c r="G21" s="231">
        <v>0</v>
      </c>
      <c r="H21" s="231">
        <v>0</v>
      </c>
      <c r="I21" s="231">
        <f t="shared" si="0"/>
        <v>0</v>
      </c>
      <c r="J21" s="167">
        <v>23</v>
      </c>
      <c r="K21" s="167">
        <v>24</v>
      </c>
      <c r="L21" s="167">
        <v>0</v>
      </c>
      <c r="M21" s="167">
        <v>23</v>
      </c>
      <c r="N21" s="167">
        <v>0</v>
      </c>
      <c r="O21" s="167">
        <v>0</v>
      </c>
      <c r="P21" s="167">
        <v>27</v>
      </c>
      <c r="Q21" s="167">
        <v>0</v>
      </c>
      <c r="R21" s="230">
        <f t="shared" si="1"/>
        <v>51</v>
      </c>
      <c r="S21" s="232">
        <v>0</v>
      </c>
      <c r="T21" s="232">
        <v>12</v>
      </c>
      <c r="U21" s="232">
        <v>0</v>
      </c>
      <c r="V21" s="232">
        <v>20</v>
      </c>
      <c r="W21" s="232">
        <v>24</v>
      </c>
      <c r="X21" s="232">
        <v>22</v>
      </c>
      <c r="Y21" s="232">
        <f t="shared" si="2"/>
        <v>46</v>
      </c>
      <c r="Z21" s="174">
        <v>67.42</v>
      </c>
      <c r="AA21" s="174">
        <v>5</v>
      </c>
      <c r="AB21" s="153"/>
      <c r="AC21" s="153"/>
      <c r="AD21" s="153"/>
      <c r="AE21" s="153">
        <v>24</v>
      </c>
      <c r="AF21" s="153"/>
      <c r="AG21" s="153"/>
      <c r="AH21" s="153"/>
      <c r="AI21" s="233"/>
      <c r="AJ21" s="153">
        <f t="shared" si="3"/>
        <v>126</v>
      </c>
    </row>
    <row r="22" spans="1:37" ht="12.75">
      <c r="A22" s="151" t="s">
        <v>821</v>
      </c>
      <c r="B22" s="141">
        <v>0</v>
      </c>
      <c r="C22" s="141">
        <v>0</v>
      </c>
      <c r="D22" s="141">
        <v>0</v>
      </c>
      <c r="E22" s="141">
        <v>20</v>
      </c>
      <c r="F22" s="141">
        <v>24</v>
      </c>
      <c r="G22" s="141">
        <v>0</v>
      </c>
      <c r="H22" s="141">
        <v>0</v>
      </c>
      <c r="I22" s="141">
        <f t="shared" si="0"/>
        <v>44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18</v>
      </c>
      <c r="Q22" s="151">
        <v>0</v>
      </c>
      <c r="R22" s="141">
        <f t="shared" si="1"/>
        <v>18</v>
      </c>
      <c r="S22" s="141">
        <v>5</v>
      </c>
      <c r="T22" s="141">
        <v>0</v>
      </c>
      <c r="U22" s="141">
        <v>0</v>
      </c>
      <c r="V22" s="141"/>
      <c r="W22" s="141">
        <v>5</v>
      </c>
      <c r="X22" s="141">
        <v>5</v>
      </c>
      <c r="Y22" s="141">
        <f t="shared" si="2"/>
        <v>10</v>
      </c>
      <c r="Z22" s="151">
        <v>57.73</v>
      </c>
      <c r="AA22" s="151">
        <v>5</v>
      </c>
      <c r="AB22" s="151">
        <v>23</v>
      </c>
      <c r="AC22" s="151"/>
      <c r="AD22" s="151"/>
      <c r="AE22" s="151"/>
      <c r="AF22" s="151"/>
      <c r="AG22" s="151"/>
      <c r="AH22" s="151">
        <v>26</v>
      </c>
      <c r="AI22" s="151"/>
      <c r="AJ22" s="141">
        <f t="shared" si="3"/>
        <v>126</v>
      </c>
      <c r="AK22" s="142"/>
    </row>
    <row r="23" spans="1:36" ht="12.75">
      <c r="A23" s="155" t="s">
        <v>1147</v>
      </c>
      <c r="B23" s="231">
        <v>0</v>
      </c>
      <c r="C23" s="231">
        <v>0</v>
      </c>
      <c r="D23" s="231">
        <v>24</v>
      </c>
      <c r="E23" s="231"/>
      <c r="F23" s="231">
        <v>0</v>
      </c>
      <c r="G23" s="231">
        <v>0</v>
      </c>
      <c r="H23" s="231">
        <v>0</v>
      </c>
      <c r="I23" s="231">
        <f t="shared" si="0"/>
        <v>24</v>
      </c>
      <c r="J23" s="167">
        <v>0</v>
      </c>
      <c r="K23" s="167">
        <v>0</v>
      </c>
      <c r="L23" s="167">
        <v>0</v>
      </c>
      <c r="M23" s="167">
        <v>0</v>
      </c>
      <c r="N23" s="167">
        <v>23</v>
      </c>
      <c r="O23" s="167">
        <v>28</v>
      </c>
      <c r="P23" s="167">
        <v>22</v>
      </c>
      <c r="Q23" s="167">
        <v>25</v>
      </c>
      <c r="R23" s="230">
        <f t="shared" si="1"/>
        <v>53</v>
      </c>
      <c r="S23" s="232">
        <v>5</v>
      </c>
      <c r="T23" s="232">
        <v>5</v>
      </c>
      <c r="U23" s="232">
        <v>5</v>
      </c>
      <c r="V23" s="232"/>
      <c r="W23" s="232">
        <v>10</v>
      </c>
      <c r="X23" s="232">
        <v>7</v>
      </c>
      <c r="Y23" s="232">
        <f t="shared" si="2"/>
        <v>17</v>
      </c>
      <c r="Z23" s="176">
        <v>68.23</v>
      </c>
      <c r="AA23" s="176">
        <v>5</v>
      </c>
      <c r="AB23" s="131">
        <v>22</v>
      </c>
      <c r="AJ23" s="153">
        <f t="shared" si="3"/>
        <v>121</v>
      </c>
    </row>
    <row r="24" spans="1:36" ht="12.75">
      <c r="A24" s="155" t="s">
        <v>1141</v>
      </c>
      <c r="B24" s="231"/>
      <c r="C24" s="231">
        <v>30</v>
      </c>
      <c r="D24" s="231">
        <v>30</v>
      </c>
      <c r="E24" s="231"/>
      <c r="F24" s="231">
        <v>0</v>
      </c>
      <c r="G24" s="231">
        <v>0</v>
      </c>
      <c r="H24" s="231">
        <v>0</v>
      </c>
      <c r="I24" s="231">
        <f t="shared" si="0"/>
        <v>60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230">
        <f t="shared" si="1"/>
        <v>0</v>
      </c>
      <c r="S24" s="232">
        <v>30</v>
      </c>
      <c r="T24" s="232">
        <v>30</v>
      </c>
      <c r="U24" s="232">
        <v>30</v>
      </c>
      <c r="V24" s="232"/>
      <c r="W24" s="232">
        <v>30</v>
      </c>
      <c r="X24" s="232">
        <v>30</v>
      </c>
      <c r="Y24" s="232">
        <f t="shared" si="2"/>
        <v>60</v>
      </c>
      <c r="AJ24" s="153">
        <f t="shared" si="3"/>
        <v>120</v>
      </c>
    </row>
    <row r="25" spans="1:36" ht="12.75">
      <c r="A25" s="155" t="s">
        <v>589</v>
      </c>
      <c r="B25" s="231">
        <v>0</v>
      </c>
      <c r="C25" s="231">
        <v>0</v>
      </c>
      <c r="D25" s="231">
        <v>25</v>
      </c>
      <c r="E25" s="231"/>
      <c r="F25" s="231">
        <v>0</v>
      </c>
      <c r="G25" s="231">
        <v>0</v>
      </c>
      <c r="H25" s="231">
        <v>0</v>
      </c>
      <c r="I25" s="231">
        <f t="shared" si="0"/>
        <v>25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230">
        <f t="shared" si="1"/>
        <v>0</v>
      </c>
      <c r="S25" s="232">
        <v>7</v>
      </c>
      <c r="T25" s="232">
        <v>5</v>
      </c>
      <c r="U25" s="232">
        <v>10</v>
      </c>
      <c r="V25" s="232"/>
      <c r="W25" s="232">
        <v>16</v>
      </c>
      <c r="X25" s="232">
        <v>14</v>
      </c>
      <c r="Y25" s="232">
        <f t="shared" si="2"/>
        <v>30</v>
      </c>
      <c r="Z25" s="176">
        <v>70.8</v>
      </c>
      <c r="AA25" s="176">
        <v>11</v>
      </c>
      <c r="AD25" s="131">
        <v>18</v>
      </c>
      <c r="AG25" s="131">
        <v>29</v>
      </c>
      <c r="AJ25" s="153">
        <f t="shared" si="3"/>
        <v>113</v>
      </c>
    </row>
    <row r="26" spans="1:36" ht="12.75">
      <c r="A26" s="155" t="s">
        <v>1140</v>
      </c>
      <c r="B26" s="231">
        <v>0</v>
      </c>
      <c r="C26" s="231">
        <v>0</v>
      </c>
      <c r="D26" s="231">
        <v>0</v>
      </c>
      <c r="E26" s="231">
        <v>20</v>
      </c>
      <c r="F26" s="231">
        <v>0</v>
      </c>
      <c r="G26" s="231">
        <v>23</v>
      </c>
      <c r="H26" s="231">
        <v>0</v>
      </c>
      <c r="I26" s="231">
        <f t="shared" si="0"/>
        <v>43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230">
        <f t="shared" si="1"/>
        <v>0</v>
      </c>
      <c r="S26" s="232">
        <v>0</v>
      </c>
      <c r="T26" s="232">
        <v>0</v>
      </c>
      <c r="U26" s="232">
        <v>20</v>
      </c>
      <c r="V26" s="232"/>
      <c r="W26" s="232">
        <v>0</v>
      </c>
      <c r="X26" s="232">
        <v>0</v>
      </c>
      <c r="Y26" s="232">
        <f t="shared" si="2"/>
        <v>20</v>
      </c>
      <c r="Z26" s="176">
        <v>62.3</v>
      </c>
      <c r="AA26" s="176">
        <v>5</v>
      </c>
      <c r="AB26" s="131">
        <v>27</v>
      </c>
      <c r="AD26" s="131">
        <v>17</v>
      </c>
      <c r="AJ26" s="153">
        <f t="shared" si="3"/>
        <v>112</v>
      </c>
    </row>
    <row r="27" spans="1:36" ht="12.75">
      <c r="A27" s="155" t="s">
        <v>679</v>
      </c>
      <c r="B27" s="231">
        <v>0</v>
      </c>
      <c r="C27" s="231">
        <v>0</v>
      </c>
      <c r="D27" s="231">
        <v>0</v>
      </c>
      <c r="E27" s="231"/>
      <c r="F27" s="231">
        <v>0</v>
      </c>
      <c r="G27" s="231">
        <v>24</v>
      </c>
      <c r="H27" s="231">
        <v>23</v>
      </c>
      <c r="I27" s="231">
        <f t="shared" si="0"/>
        <v>47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230">
        <f t="shared" si="1"/>
        <v>0</v>
      </c>
      <c r="S27" s="232">
        <v>19</v>
      </c>
      <c r="T27" s="232">
        <v>15</v>
      </c>
      <c r="U27" s="232">
        <v>0</v>
      </c>
      <c r="V27" s="232"/>
      <c r="W27" s="232">
        <v>0</v>
      </c>
      <c r="X27" s="232">
        <v>0</v>
      </c>
      <c r="Y27" s="232">
        <f t="shared" si="2"/>
        <v>34</v>
      </c>
      <c r="Z27" s="176">
        <v>70.36</v>
      </c>
      <c r="AA27" s="176">
        <v>9</v>
      </c>
      <c r="AD27" s="131">
        <v>21</v>
      </c>
      <c r="AJ27" s="153">
        <f t="shared" si="3"/>
        <v>111</v>
      </c>
    </row>
    <row r="28" spans="1:36" ht="12.75">
      <c r="A28" s="155" t="s">
        <v>981</v>
      </c>
      <c r="B28" s="231">
        <v>0</v>
      </c>
      <c r="C28" s="231">
        <v>0</v>
      </c>
      <c r="D28" s="231">
        <v>0</v>
      </c>
      <c r="E28" s="231"/>
      <c r="F28" s="231">
        <v>0</v>
      </c>
      <c r="G28" s="231">
        <v>0</v>
      </c>
      <c r="H28" s="231">
        <v>0</v>
      </c>
      <c r="I28" s="231">
        <f t="shared" si="0"/>
        <v>0</v>
      </c>
      <c r="J28" s="167">
        <v>0</v>
      </c>
      <c r="K28" s="167">
        <v>26</v>
      </c>
      <c r="L28" s="167">
        <v>0</v>
      </c>
      <c r="M28" s="167">
        <v>25</v>
      </c>
      <c r="N28" s="167">
        <v>29</v>
      </c>
      <c r="O28" s="167">
        <v>0</v>
      </c>
      <c r="P28" s="167">
        <v>0</v>
      </c>
      <c r="Q28" s="167">
        <v>30</v>
      </c>
      <c r="R28" s="230">
        <f t="shared" si="1"/>
        <v>59</v>
      </c>
      <c r="S28" s="232">
        <v>0</v>
      </c>
      <c r="T28" s="232">
        <v>20</v>
      </c>
      <c r="U28" s="232">
        <v>0</v>
      </c>
      <c r="V28" s="232"/>
      <c r="W28" s="232">
        <v>0</v>
      </c>
      <c r="X28" s="232">
        <v>20</v>
      </c>
      <c r="Y28" s="232">
        <f t="shared" si="2"/>
        <v>40</v>
      </c>
      <c r="Z28" s="176">
        <v>67.45</v>
      </c>
      <c r="AA28" s="176">
        <v>5</v>
      </c>
      <c r="AJ28" s="153">
        <f t="shared" si="3"/>
        <v>104</v>
      </c>
    </row>
    <row r="29" spans="1:36" ht="12.75">
      <c r="A29" s="155" t="s">
        <v>1144</v>
      </c>
      <c r="B29" s="231">
        <v>0</v>
      </c>
      <c r="C29" s="231">
        <v>0</v>
      </c>
      <c r="D29" s="231">
        <v>0</v>
      </c>
      <c r="E29" s="231"/>
      <c r="F29" s="231">
        <v>0</v>
      </c>
      <c r="G29" s="231">
        <v>0</v>
      </c>
      <c r="H29" s="231">
        <v>0</v>
      </c>
      <c r="I29" s="231">
        <f t="shared" si="0"/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230">
        <f t="shared" si="1"/>
        <v>0</v>
      </c>
      <c r="S29" s="232">
        <v>25</v>
      </c>
      <c r="T29" s="232">
        <v>23</v>
      </c>
      <c r="U29" s="232">
        <v>24</v>
      </c>
      <c r="V29" s="232"/>
      <c r="W29" s="232">
        <v>27</v>
      </c>
      <c r="X29" s="232">
        <v>27</v>
      </c>
      <c r="Y29" s="232">
        <f t="shared" si="2"/>
        <v>54</v>
      </c>
      <c r="Z29" s="176">
        <v>72.8</v>
      </c>
      <c r="AA29" s="176">
        <v>16</v>
      </c>
      <c r="AD29" s="131">
        <v>29</v>
      </c>
      <c r="AJ29" s="153">
        <f t="shared" si="3"/>
        <v>99</v>
      </c>
    </row>
    <row r="30" spans="1:36" ht="12.75">
      <c r="A30" s="155" t="s">
        <v>660</v>
      </c>
      <c r="B30" s="231">
        <v>0</v>
      </c>
      <c r="C30" s="231">
        <v>0</v>
      </c>
      <c r="D30" s="231">
        <v>0</v>
      </c>
      <c r="E30" s="231">
        <v>20</v>
      </c>
      <c r="F30" s="231">
        <v>0</v>
      </c>
      <c r="G30" s="231">
        <v>0</v>
      </c>
      <c r="H30" s="231">
        <v>0</v>
      </c>
      <c r="I30" s="231">
        <f t="shared" si="0"/>
        <v>20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230">
        <f t="shared" si="1"/>
        <v>0</v>
      </c>
      <c r="S30" s="232">
        <v>15</v>
      </c>
      <c r="T30" s="232">
        <v>0</v>
      </c>
      <c r="U30" s="232">
        <v>16</v>
      </c>
      <c r="V30" s="232"/>
      <c r="W30" s="232">
        <v>0</v>
      </c>
      <c r="X30" s="232">
        <v>0</v>
      </c>
      <c r="Y30" s="232">
        <f t="shared" si="2"/>
        <v>31</v>
      </c>
      <c r="Z30" s="176">
        <v>76.79</v>
      </c>
      <c r="AA30" s="176">
        <v>25</v>
      </c>
      <c r="AD30" s="131">
        <v>22</v>
      </c>
      <c r="AJ30" s="153">
        <f t="shared" si="3"/>
        <v>98</v>
      </c>
    </row>
    <row r="31" spans="1:37" ht="12.75">
      <c r="A31" s="149" t="s">
        <v>1146</v>
      </c>
      <c r="B31" s="150">
        <v>0</v>
      </c>
      <c r="C31" s="150">
        <v>0</v>
      </c>
      <c r="D31" s="150">
        <v>0</v>
      </c>
      <c r="E31" s="150"/>
      <c r="F31" s="150">
        <v>27</v>
      </c>
      <c r="G31" s="150">
        <v>0</v>
      </c>
      <c r="H31" s="150">
        <v>0</v>
      </c>
      <c r="I31" s="150">
        <f t="shared" si="0"/>
        <v>27</v>
      </c>
      <c r="J31" s="149">
        <v>0</v>
      </c>
      <c r="K31" s="149">
        <v>0</v>
      </c>
      <c r="L31" s="149">
        <v>0</v>
      </c>
      <c r="M31" s="149">
        <v>0</v>
      </c>
      <c r="N31" s="149">
        <v>24</v>
      </c>
      <c r="O31" s="149">
        <v>0</v>
      </c>
      <c r="P31" s="149">
        <v>0</v>
      </c>
      <c r="Q31" s="149">
        <v>0</v>
      </c>
      <c r="R31" s="150">
        <f t="shared" si="1"/>
        <v>24</v>
      </c>
      <c r="S31" s="150">
        <v>10</v>
      </c>
      <c r="T31" s="150">
        <v>5</v>
      </c>
      <c r="U31" s="150">
        <v>12</v>
      </c>
      <c r="V31" s="150"/>
      <c r="W31" s="150">
        <v>19</v>
      </c>
      <c r="X31" s="150">
        <v>0</v>
      </c>
      <c r="Y31" s="150">
        <f t="shared" si="2"/>
        <v>31</v>
      </c>
      <c r="Z31" s="149"/>
      <c r="AA31" s="149"/>
      <c r="AB31" s="149"/>
      <c r="AC31" s="149"/>
      <c r="AD31" s="149">
        <v>15</v>
      </c>
      <c r="AE31" s="149"/>
      <c r="AF31" s="149"/>
      <c r="AG31" s="149"/>
      <c r="AH31" s="149"/>
      <c r="AI31" s="149"/>
      <c r="AJ31" s="150">
        <f t="shared" si="3"/>
        <v>97</v>
      </c>
      <c r="AK31" s="38"/>
    </row>
    <row r="32" spans="1:37" ht="12.75">
      <c r="A32" s="234" t="s">
        <v>731</v>
      </c>
      <c r="B32" s="141">
        <v>0</v>
      </c>
      <c r="C32" s="141">
        <v>0</v>
      </c>
      <c r="D32" s="141">
        <v>0</v>
      </c>
      <c r="E32" s="141">
        <v>20</v>
      </c>
      <c r="F32" s="141">
        <v>0</v>
      </c>
      <c r="G32" s="141">
        <v>0</v>
      </c>
      <c r="H32" s="141">
        <v>22</v>
      </c>
      <c r="I32" s="141">
        <f t="shared" si="0"/>
        <v>42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21</v>
      </c>
      <c r="Q32" s="151">
        <v>0</v>
      </c>
      <c r="R32" s="141">
        <f t="shared" si="1"/>
        <v>21</v>
      </c>
      <c r="S32" s="141">
        <v>5</v>
      </c>
      <c r="T32" s="141">
        <v>5</v>
      </c>
      <c r="U32" s="141">
        <v>0</v>
      </c>
      <c r="V32" s="141"/>
      <c r="W32" s="141">
        <v>9</v>
      </c>
      <c r="X32" s="141">
        <v>6</v>
      </c>
      <c r="Y32" s="141">
        <f t="shared" si="2"/>
        <v>15</v>
      </c>
      <c r="Z32" s="141">
        <v>64.84</v>
      </c>
      <c r="AA32" s="141">
        <v>5</v>
      </c>
      <c r="AB32" s="141"/>
      <c r="AC32" s="141"/>
      <c r="AD32" s="141">
        <v>10</v>
      </c>
      <c r="AE32" s="141"/>
      <c r="AF32" s="141"/>
      <c r="AG32" s="141"/>
      <c r="AH32" s="141"/>
      <c r="AI32" s="141"/>
      <c r="AJ32" s="141">
        <f t="shared" si="3"/>
        <v>93</v>
      </c>
      <c r="AK32" s="142"/>
    </row>
    <row r="33" spans="1:36" ht="12.75">
      <c r="A33" s="155" t="s">
        <v>718</v>
      </c>
      <c r="B33" s="231">
        <v>0</v>
      </c>
      <c r="C33" s="231">
        <v>0</v>
      </c>
      <c r="D33" s="231">
        <v>0</v>
      </c>
      <c r="E33" s="231"/>
      <c r="F33" s="231">
        <v>25</v>
      </c>
      <c r="G33" s="231">
        <v>0</v>
      </c>
      <c r="H33" s="231">
        <v>19</v>
      </c>
      <c r="I33" s="231">
        <f t="shared" si="0"/>
        <v>44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230">
        <f t="shared" si="1"/>
        <v>0</v>
      </c>
      <c r="S33" s="232">
        <v>18</v>
      </c>
      <c r="T33" s="232">
        <v>0</v>
      </c>
      <c r="U33" s="232">
        <v>0</v>
      </c>
      <c r="V33" s="232"/>
      <c r="W33" s="232">
        <v>0</v>
      </c>
      <c r="X33" s="232">
        <v>0</v>
      </c>
      <c r="Y33" s="232">
        <f t="shared" si="2"/>
        <v>18</v>
      </c>
      <c r="AD33" s="131">
        <v>5</v>
      </c>
      <c r="AG33" s="131">
        <v>25</v>
      </c>
      <c r="AJ33" s="153">
        <f t="shared" si="3"/>
        <v>92</v>
      </c>
    </row>
    <row r="34" spans="1:36" ht="12.75">
      <c r="A34" s="181" t="s">
        <v>600</v>
      </c>
      <c r="B34" s="231">
        <v>0</v>
      </c>
      <c r="C34" s="231">
        <v>0</v>
      </c>
      <c r="D34" s="231">
        <v>0</v>
      </c>
      <c r="E34" s="231"/>
      <c r="F34" s="231">
        <v>0</v>
      </c>
      <c r="G34" s="231">
        <v>17</v>
      </c>
      <c r="H34" s="231">
        <v>0</v>
      </c>
      <c r="I34" s="231">
        <f t="shared" si="0"/>
        <v>17</v>
      </c>
      <c r="J34" s="167">
        <v>0</v>
      </c>
      <c r="K34" s="167">
        <v>0</v>
      </c>
      <c r="L34" s="167">
        <v>24</v>
      </c>
      <c r="M34" s="167">
        <v>0</v>
      </c>
      <c r="N34" s="167">
        <v>0</v>
      </c>
      <c r="O34" s="167">
        <v>0</v>
      </c>
      <c r="P34" s="167">
        <v>15</v>
      </c>
      <c r="Q34" s="167">
        <v>0</v>
      </c>
      <c r="R34" s="230">
        <f t="shared" si="1"/>
        <v>39</v>
      </c>
      <c r="S34" s="232">
        <v>0</v>
      </c>
      <c r="T34" s="232">
        <v>5</v>
      </c>
      <c r="U34" s="232">
        <v>5</v>
      </c>
      <c r="V34" s="232"/>
      <c r="W34" s="232">
        <v>5</v>
      </c>
      <c r="X34" s="232">
        <v>5</v>
      </c>
      <c r="Y34" s="232">
        <f t="shared" si="2"/>
        <v>10</v>
      </c>
      <c r="Z34" s="174"/>
      <c r="AA34" s="174"/>
      <c r="AB34" s="153"/>
      <c r="AC34" s="153"/>
      <c r="AD34" s="153"/>
      <c r="AE34" s="153"/>
      <c r="AF34" s="153"/>
      <c r="AG34" s="153"/>
      <c r="AH34" s="153">
        <v>24</v>
      </c>
      <c r="AI34" s="233"/>
      <c r="AJ34" s="153">
        <f t="shared" si="3"/>
        <v>90</v>
      </c>
    </row>
    <row r="35" spans="1:36" ht="12.75">
      <c r="A35" s="155" t="s">
        <v>776</v>
      </c>
      <c r="B35" s="231">
        <v>18</v>
      </c>
      <c r="C35" s="231">
        <v>0</v>
      </c>
      <c r="D35" s="231">
        <v>0</v>
      </c>
      <c r="E35" s="231"/>
      <c r="F35" s="231">
        <v>0</v>
      </c>
      <c r="G35" s="231">
        <v>0</v>
      </c>
      <c r="H35" s="231">
        <v>0</v>
      </c>
      <c r="I35" s="231">
        <f t="shared" si="0"/>
        <v>18</v>
      </c>
      <c r="J35" s="167">
        <v>20</v>
      </c>
      <c r="K35" s="167">
        <v>22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230">
        <f t="shared" si="1"/>
        <v>42</v>
      </c>
      <c r="S35" s="232">
        <v>0</v>
      </c>
      <c r="T35" s="232">
        <v>0</v>
      </c>
      <c r="U35" s="232">
        <v>8</v>
      </c>
      <c r="V35" s="232"/>
      <c r="W35" s="232">
        <v>0</v>
      </c>
      <c r="X35" s="232">
        <v>0</v>
      </c>
      <c r="Y35" s="232">
        <f t="shared" si="2"/>
        <v>8</v>
      </c>
      <c r="AE35" s="131">
        <v>21</v>
      </c>
      <c r="AJ35" s="153">
        <f t="shared" si="3"/>
        <v>89</v>
      </c>
    </row>
    <row r="36" spans="1:37" ht="12.75">
      <c r="A36" s="151" t="s">
        <v>982</v>
      </c>
      <c r="B36" s="141">
        <v>0</v>
      </c>
      <c r="C36" s="141">
        <v>0</v>
      </c>
      <c r="D36" s="141">
        <v>0</v>
      </c>
      <c r="E36" s="141"/>
      <c r="F36" s="141">
        <v>0</v>
      </c>
      <c r="G36" s="141">
        <v>0</v>
      </c>
      <c r="H36" s="141">
        <v>0</v>
      </c>
      <c r="I36" s="141">
        <f t="shared" si="0"/>
        <v>0</v>
      </c>
      <c r="J36" s="151">
        <v>0</v>
      </c>
      <c r="K36" s="151">
        <v>0</v>
      </c>
      <c r="L36" s="151">
        <v>0</v>
      </c>
      <c r="M36" s="151">
        <v>18</v>
      </c>
      <c r="N36" s="151">
        <v>0</v>
      </c>
      <c r="O36" s="151">
        <v>0</v>
      </c>
      <c r="P36" s="151">
        <v>20</v>
      </c>
      <c r="Q36" s="151">
        <v>0</v>
      </c>
      <c r="R36" s="141">
        <f t="shared" si="1"/>
        <v>38</v>
      </c>
      <c r="S36" s="141">
        <v>5</v>
      </c>
      <c r="T36" s="141">
        <v>5</v>
      </c>
      <c r="U36" s="141">
        <v>5</v>
      </c>
      <c r="V36" s="141"/>
      <c r="W36" s="141">
        <v>7</v>
      </c>
      <c r="X36" s="141">
        <v>5</v>
      </c>
      <c r="Y36" s="141">
        <f t="shared" si="2"/>
        <v>12</v>
      </c>
      <c r="Z36" s="151">
        <v>63.94</v>
      </c>
      <c r="AA36" s="151">
        <v>5</v>
      </c>
      <c r="AB36" s="151"/>
      <c r="AC36" s="151"/>
      <c r="AD36" s="151">
        <v>6</v>
      </c>
      <c r="AE36" s="151"/>
      <c r="AF36" s="151"/>
      <c r="AG36" s="151"/>
      <c r="AH36" s="151">
        <v>25</v>
      </c>
      <c r="AI36" s="151"/>
      <c r="AJ36" s="141">
        <f t="shared" si="3"/>
        <v>86</v>
      </c>
      <c r="AK36" s="142"/>
    </row>
    <row r="37" spans="1:36" ht="12.75">
      <c r="A37" s="181" t="s">
        <v>1080</v>
      </c>
      <c r="B37" s="231">
        <v>0</v>
      </c>
      <c r="C37" s="231">
        <v>0</v>
      </c>
      <c r="D37" s="231">
        <v>0</v>
      </c>
      <c r="E37" s="231"/>
      <c r="F37" s="231">
        <v>0</v>
      </c>
      <c r="G37" s="231">
        <v>0</v>
      </c>
      <c r="H37" s="231">
        <v>27</v>
      </c>
      <c r="I37" s="231">
        <f t="shared" si="0"/>
        <v>27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230">
        <f t="shared" si="1"/>
        <v>0</v>
      </c>
      <c r="S37" s="232">
        <v>0</v>
      </c>
      <c r="T37" s="232">
        <v>16</v>
      </c>
      <c r="U37" s="232">
        <v>0</v>
      </c>
      <c r="V37" s="232"/>
      <c r="W37" s="232">
        <v>0</v>
      </c>
      <c r="X37" s="232">
        <v>0</v>
      </c>
      <c r="Y37" s="232">
        <f t="shared" si="2"/>
        <v>16</v>
      </c>
      <c r="Z37" s="174">
        <v>70.57</v>
      </c>
      <c r="AA37" s="174">
        <v>10</v>
      </c>
      <c r="AB37" s="153"/>
      <c r="AC37" s="153"/>
      <c r="AD37" s="153"/>
      <c r="AE37" s="153">
        <v>26</v>
      </c>
      <c r="AF37" s="153"/>
      <c r="AG37" s="153"/>
      <c r="AH37" s="153"/>
      <c r="AI37" s="233"/>
      <c r="AJ37" s="153">
        <f t="shared" si="3"/>
        <v>79</v>
      </c>
    </row>
    <row r="38" spans="1:36" ht="12.75">
      <c r="A38" s="181" t="s">
        <v>1046</v>
      </c>
      <c r="B38" s="231">
        <v>24</v>
      </c>
      <c r="C38" s="231">
        <v>0</v>
      </c>
      <c r="D38" s="231">
        <v>0</v>
      </c>
      <c r="E38" s="231"/>
      <c r="F38" s="231">
        <v>0</v>
      </c>
      <c r="G38" s="231">
        <v>0</v>
      </c>
      <c r="H38" s="231">
        <v>0</v>
      </c>
      <c r="I38" s="231">
        <f t="shared" si="0"/>
        <v>24</v>
      </c>
      <c r="J38" s="167">
        <v>0</v>
      </c>
      <c r="K38" s="167">
        <v>0</v>
      </c>
      <c r="L38" s="167">
        <v>0</v>
      </c>
      <c r="M38" s="167">
        <v>26</v>
      </c>
      <c r="N38" s="167">
        <v>0</v>
      </c>
      <c r="O38" s="167">
        <v>0</v>
      </c>
      <c r="P38" s="167">
        <v>0</v>
      </c>
      <c r="Q38" s="167">
        <v>0</v>
      </c>
      <c r="R38" s="230">
        <f t="shared" si="1"/>
        <v>26</v>
      </c>
      <c r="S38" s="232">
        <v>17</v>
      </c>
      <c r="T38" s="232">
        <v>10</v>
      </c>
      <c r="U38" s="232">
        <v>0</v>
      </c>
      <c r="V38" s="232"/>
      <c r="W38" s="232">
        <v>0</v>
      </c>
      <c r="X38" s="232">
        <v>0</v>
      </c>
      <c r="Y38" s="232">
        <f t="shared" si="2"/>
        <v>27</v>
      </c>
      <c r="Z38" s="174"/>
      <c r="AA38" s="174"/>
      <c r="AB38" s="153"/>
      <c r="AC38" s="153"/>
      <c r="AD38" s="153"/>
      <c r="AE38" s="153"/>
      <c r="AF38" s="153"/>
      <c r="AG38" s="153"/>
      <c r="AH38" s="153"/>
      <c r="AI38" s="233"/>
      <c r="AJ38" s="153">
        <f t="shared" si="3"/>
        <v>77</v>
      </c>
    </row>
    <row r="39" spans="1:36" ht="12.75">
      <c r="A39" s="155" t="s">
        <v>1098</v>
      </c>
      <c r="B39" s="231">
        <v>0</v>
      </c>
      <c r="C39" s="231">
        <v>0</v>
      </c>
      <c r="D39" s="231">
        <v>0</v>
      </c>
      <c r="E39" s="231"/>
      <c r="F39" s="231">
        <v>0</v>
      </c>
      <c r="G39" s="231">
        <v>0</v>
      </c>
      <c r="H39" s="231">
        <v>0</v>
      </c>
      <c r="I39" s="231">
        <f t="shared" si="0"/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230">
        <f t="shared" si="1"/>
        <v>0</v>
      </c>
      <c r="S39" s="232">
        <v>0</v>
      </c>
      <c r="T39" s="232">
        <v>0</v>
      </c>
      <c r="U39" s="232">
        <v>0</v>
      </c>
      <c r="V39" s="232"/>
      <c r="W39" s="232">
        <v>0</v>
      </c>
      <c r="X39" s="232">
        <v>0</v>
      </c>
      <c r="Y39" s="232">
        <f t="shared" si="2"/>
        <v>0</v>
      </c>
      <c r="Z39" s="176">
        <v>75.19</v>
      </c>
      <c r="AA39" s="176">
        <v>23</v>
      </c>
      <c r="AD39" s="131">
        <v>24</v>
      </c>
      <c r="AF39" s="131">
        <v>29</v>
      </c>
      <c r="AJ39" s="153">
        <f t="shared" si="3"/>
        <v>76</v>
      </c>
    </row>
    <row r="40" spans="1:36" ht="12.75">
      <c r="A40" s="155" t="s">
        <v>1168</v>
      </c>
      <c r="B40" s="231">
        <v>0</v>
      </c>
      <c r="C40" s="231">
        <v>0</v>
      </c>
      <c r="D40" s="231">
        <v>0</v>
      </c>
      <c r="E40" s="231"/>
      <c r="F40" s="231">
        <v>0</v>
      </c>
      <c r="G40" s="231">
        <v>0</v>
      </c>
      <c r="H40" s="231">
        <v>0</v>
      </c>
      <c r="I40" s="231">
        <f t="shared" si="0"/>
        <v>0</v>
      </c>
      <c r="O40" s="167">
        <v>30</v>
      </c>
      <c r="P40" s="167">
        <v>29</v>
      </c>
      <c r="Q40" s="167">
        <v>28</v>
      </c>
      <c r="R40" s="230">
        <f t="shared" si="1"/>
        <v>59</v>
      </c>
      <c r="Z40" s="176">
        <v>72.97</v>
      </c>
      <c r="AA40" s="176">
        <v>17</v>
      </c>
      <c r="AJ40" s="153">
        <f t="shared" si="3"/>
        <v>76</v>
      </c>
    </row>
    <row r="41" spans="1:36" ht="12.75">
      <c r="A41" s="181" t="s">
        <v>1038</v>
      </c>
      <c r="B41" s="231">
        <v>0</v>
      </c>
      <c r="C41" s="231">
        <v>0</v>
      </c>
      <c r="D41" s="231">
        <v>0</v>
      </c>
      <c r="E41" s="231"/>
      <c r="F41" s="231">
        <v>0</v>
      </c>
      <c r="G41" s="231">
        <v>20</v>
      </c>
      <c r="H41" s="231">
        <v>0</v>
      </c>
      <c r="I41" s="231">
        <f t="shared" si="0"/>
        <v>20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230">
        <f t="shared" si="1"/>
        <v>0</v>
      </c>
      <c r="S41" s="232">
        <v>11</v>
      </c>
      <c r="T41" s="232">
        <v>0</v>
      </c>
      <c r="U41" s="232">
        <v>6</v>
      </c>
      <c r="V41" s="232"/>
      <c r="W41" s="232">
        <v>17</v>
      </c>
      <c r="X41" s="232">
        <v>15</v>
      </c>
      <c r="Y41" s="232">
        <f aca="true" t="shared" si="4" ref="Y41:Y53">SUM(LARGE(S41:X41,1))+(LARGE(S41:X41,2))</f>
        <v>32</v>
      </c>
      <c r="Z41" s="174"/>
      <c r="AA41" s="174"/>
      <c r="AB41" s="153">
        <v>24</v>
      </c>
      <c r="AC41" s="153"/>
      <c r="AD41" s="153"/>
      <c r="AE41" s="153"/>
      <c r="AF41" s="153"/>
      <c r="AG41" s="153"/>
      <c r="AH41" s="153"/>
      <c r="AI41" s="233"/>
      <c r="AJ41" s="153">
        <f t="shared" si="3"/>
        <v>76</v>
      </c>
    </row>
    <row r="42" spans="1:36" ht="12.75">
      <c r="A42" s="155" t="s">
        <v>629</v>
      </c>
      <c r="B42" s="231">
        <v>0</v>
      </c>
      <c r="C42" s="231">
        <v>0</v>
      </c>
      <c r="D42" s="231">
        <v>0</v>
      </c>
      <c r="E42" s="231">
        <v>20</v>
      </c>
      <c r="F42" s="231">
        <v>0</v>
      </c>
      <c r="G42" s="231">
        <v>0</v>
      </c>
      <c r="H42" s="231">
        <v>0</v>
      </c>
      <c r="I42" s="231">
        <f t="shared" si="0"/>
        <v>20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24</v>
      </c>
      <c r="Q42" s="167">
        <v>0</v>
      </c>
      <c r="R42" s="230">
        <f t="shared" si="1"/>
        <v>24</v>
      </c>
      <c r="S42" s="232">
        <v>0</v>
      </c>
      <c r="T42" s="232">
        <v>0</v>
      </c>
      <c r="U42" s="232">
        <v>0</v>
      </c>
      <c r="V42" s="232"/>
      <c r="W42" s="232">
        <v>0</v>
      </c>
      <c r="X42" s="232">
        <v>12</v>
      </c>
      <c r="Y42" s="232">
        <f t="shared" si="4"/>
        <v>12</v>
      </c>
      <c r="Z42" s="174">
        <v>71.8</v>
      </c>
      <c r="AA42" s="174">
        <v>14</v>
      </c>
      <c r="AB42" s="153"/>
      <c r="AC42" s="153"/>
      <c r="AD42" s="153"/>
      <c r="AE42" s="153"/>
      <c r="AF42" s="153"/>
      <c r="AG42" s="153"/>
      <c r="AH42" s="153"/>
      <c r="AI42" s="233"/>
      <c r="AJ42" s="153">
        <f t="shared" si="3"/>
        <v>70</v>
      </c>
    </row>
    <row r="43" spans="1:36" ht="12.75">
      <c r="A43" s="181" t="s">
        <v>595</v>
      </c>
      <c r="B43" s="231">
        <v>0</v>
      </c>
      <c r="C43" s="231">
        <v>0</v>
      </c>
      <c r="D43" s="231">
        <v>0</v>
      </c>
      <c r="E43" s="231"/>
      <c r="F43" s="231">
        <v>0</v>
      </c>
      <c r="G43" s="231">
        <v>0</v>
      </c>
      <c r="H43" s="231">
        <v>0</v>
      </c>
      <c r="I43" s="231">
        <f t="shared" si="0"/>
        <v>0</v>
      </c>
      <c r="J43" s="167">
        <v>0</v>
      </c>
      <c r="K43" s="167">
        <v>20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230">
        <f t="shared" si="1"/>
        <v>20</v>
      </c>
      <c r="S43" s="232">
        <v>0</v>
      </c>
      <c r="T43" s="232">
        <v>0</v>
      </c>
      <c r="U43" s="232">
        <v>15</v>
      </c>
      <c r="V43" s="232"/>
      <c r="W43" s="232">
        <v>22</v>
      </c>
      <c r="X43" s="232">
        <v>0</v>
      </c>
      <c r="Y43" s="232">
        <f t="shared" si="4"/>
        <v>37</v>
      </c>
      <c r="Z43" s="174">
        <v>71.47</v>
      </c>
      <c r="AA43" s="174">
        <v>13</v>
      </c>
      <c r="AB43" s="153"/>
      <c r="AC43" s="153"/>
      <c r="AD43" s="153"/>
      <c r="AE43" s="153"/>
      <c r="AF43" s="153"/>
      <c r="AG43" s="153"/>
      <c r="AH43" s="153"/>
      <c r="AI43" s="233"/>
      <c r="AJ43" s="153">
        <f t="shared" si="3"/>
        <v>70</v>
      </c>
    </row>
    <row r="44" spans="1:36" ht="12.75">
      <c r="A44" s="155" t="s">
        <v>1136</v>
      </c>
      <c r="B44" s="231">
        <v>0</v>
      </c>
      <c r="C44" s="231">
        <v>0</v>
      </c>
      <c r="D44" s="231">
        <v>0</v>
      </c>
      <c r="E44" s="231"/>
      <c r="F44" s="231">
        <v>0</v>
      </c>
      <c r="G44" s="231">
        <v>18</v>
      </c>
      <c r="H44" s="231">
        <v>0</v>
      </c>
      <c r="I44" s="231">
        <f t="shared" si="0"/>
        <v>18</v>
      </c>
      <c r="J44" s="167">
        <v>0</v>
      </c>
      <c r="K44" s="167">
        <v>21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230">
        <f t="shared" si="1"/>
        <v>21</v>
      </c>
      <c r="S44" s="232">
        <v>0</v>
      </c>
      <c r="T44" s="232">
        <v>5</v>
      </c>
      <c r="U44" s="232">
        <v>9</v>
      </c>
      <c r="V44" s="232"/>
      <c r="W44" s="232">
        <v>13</v>
      </c>
      <c r="X44" s="232">
        <v>16</v>
      </c>
      <c r="Y44" s="232">
        <f t="shared" si="4"/>
        <v>29</v>
      </c>
      <c r="AJ44" s="153">
        <f t="shared" si="3"/>
        <v>68</v>
      </c>
    </row>
    <row r="45" spans="1:36" ht="12.75">
      <c r="A45" s="181" t="s">
        <v>706</v>
      </c>
      <c r="B45" s="231">
        <v>0</v>
      </c>
      <c r="C45" s="231">
        <v>0</v>
      </c>
      <c r="D45" s="231">
        <v>0</v>
      </c>
      <c r="E45" s="231">
        <v>20</v>
      </c>
      <c r="F45" s="231">
        <v>0</v>
      </c>
      <c r="G45" s="231">
        <v>0</v>
      </c>
      <c r="H45" s="231">
        <v>0</v>
      </c>
      <c r="I45" s="231">
        <f t="shared" si="0"/>
        <v>20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230">
        <f t="shared" si="1"/>
        <v>0</v>
      </c>
      <c r="S45" s="232">
        <v>6</v>
      </c>
      <c r="T45" s="232">
        <v>5</v>
      </c>
      <c r="U45" s="232">
        <v>0</v>
      </c>
      <c r="V45" s="232">
        <v>20</v>
      </c>
      <c r="W45" s="232">
        <v>0</v>
      </c>
      <c r="X45" s="232">
        <v>0</v>
      </c>
      <c r="Y45" s="232">
        <f t="shared" si="4"/>
        <v>26</v>
      </c>
      <c r="Z45" s="174">
        <v>61.75</v>
      </c>
      <c r="AA45" s="174">
        <v>5</v>
      </c>
      <c r="AB45" s="153"/>
      <c r="AC45" s="153"/>
      <c r="AD45" s="153">
        <v>14</v>
      </c>
      <c r="AE45" s="153"/>
      <c r="AF45" s="153"/>
      <c r="AG45" s="153"/>
      <c r="AH45" s="153"/>
      <c r="AI45" s="233"/>
      <c r="AJ45" s="153">
        <f t="shared" si="3"/>
        <v>65</v>
      </c>
    </row>
    <row r="46" spans="1:36" ht="12.75">
      <c r="A46" s="181" t="s">
        <v>850</v>
      </c>
      <c r="B46" s="231">
        <v>0</v>
      </c>
      <c r="C46" s="231">
        <v>0</v>
      </c>
      <c r="D46" s="231">
        <v>0</v>
      </c>
      <c r="E46" s="231"/>
      <c r="F46" s="231">
        <v>0</v>
      </c>
      <c r="G46" s="231">
        <v>0</v>
      </c>
      <c r="H46" s="231">
        <v>0</v>
      </c>
      <c r="I46" s="231">
        <f t="shared" si="0"/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230">
        <f t="shared" si="1"/>
        <v>0</v>
      </c>
      <c r="S46" s="232">
        <v>5</v>
      </c>
      <c r="T46" s="232">
        <v>5</v>
      </c>
      <c r="U46" s="232">
        <v>0</v>
      </c>
      <c r="V46" s="232">
        <v>20</v>
      </c>
      <c r="W46" s="232">
        <v>11</v>
      </c>
      <c r="X46" s="232">
        <v>5</v>
      </c>
      <c r="Y46" s="232">
        <f t="shared" si="4"/>
        <v>31</v>
      </c>
      <c r="Z46" s="174">
        <v>60.49</v>
      </c>
      <c r="AA46" s="174">
        <v>5</v>
      </c>
      <c r="AB46" s="153"/>
      <c r="AC46" s="153"/>
      <c r="AD46" s="153"/>
      <c r="AE46" s="153"/>
      <c r="AF46" s="153">
        <v>27</v>
      </c>
      <c r="AG46" s="153"/>
      <c r="AH46" s="153"/>
      <c r="AI46" s="233"/>
      <c r="AJ46" s="153">
        <f t="shared" si="3"/>
        <v>63</v>
      </c>
    </row>
    <row r="47" spans="1:36" ht="12.75">
      <c r="A47" s="155" t="s">
        <v>655</v>
      </c>
      <c r="B47" s="231">
        <v>0</v>
      </c>
      <c r="C47" s="231">
        <v>0</v>
      </c>
      <c r="D47" s="231">
        <v>0</v>
      </c>
      <c r="E47" s="231"/>
      <c r="F47" s="231">
        <v>0</v>
      </c>
      <c r="G47" s="231">
        <v>30</v>
      </c>
      <c r="H47" s="231">
        <v>0</v>
      </c>
      <c r="I47" s="231">
        <f t="shared" si="0"/>
        <v>30</v>
      </c>
      <c r="J47" s="167">
        <v>0</v>
      </c>
      <c r="K47" s="167">
        <v>30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230">
        <f t="shared" si="1"/>
        <v>30</v>
      </c>
      <c r="S47" s="232">
        <v>0</v>
      </c>
      <c r="T47" s="232">
        <v>0</v>
      </c>
      <c r="U47" s="232">
        <v>0</v>
      </c>
      <c r="V47" s="232"/>
      <c r="W47" s="232">
        <v>0</v>
      </c>
      <c r="X47" s="232">
        <v>0</v>
      </c>
      <c r="Y47" s="232">
        <f t="shared" si="4"/>
        <v>0</v>
      </c>
      <c r="AJ47" s="153">
        <f t="shared" si="3"/>
        <v>60</v>
      </c>
    </row>
    <row r="48" spans="1:36" ht="12.75">
      <c r="A48" s="181" t="s">
        <v>667</v>
      </c>
      <c r="B48" s="231">
        <v>0</v>
      </c>
      <c r="C48" s="231">
        <v>0</v>
      </c>
      <c r="D48" s="231">
        <v>0</v>
      </c>
      <c r="E48" s="231"/>
      <c r="F48" s="231">
        <v>0</v>
      </c>
      <c r="G48" s="231">
        <v>0</v>
      </c>
      <c r="H48" s="231">
        <v>0</v>
      </c>
      <c r="I48" s="231">
        <f t="shared" si="0"/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230">
        <f t="shared" si="1"/>
        <v>0</v>
      </c>
      <c r="S48" s="232">
        <v>0</v>
      </c>
      <c r="T48" s="232">
        <v>0</v>
      </c>
      <c r="U48" s="232">
        <v>0</v>
      </c>
      <c r="V48" s="232"/>
      <c r="W48" s="232">
        <v>0</v>
      </c>
      <c r="X48" s="232">
        <v>0</v>
      </c>
      <c r="Y48" s="232">
        <f t="shared" si="4"/>
        <v>0</v>
      </c>
      <c r="Z48" s="174">
        <v>76.8</v>
      </c>
      <c r="AA48" s="174">
        <v>26</v>
      </c>
      <c r="AB48" s="153"/>
      <c r="AC48" s="153"/>
      <c r="AD48" s="153"/>
      <c r="AE48" s="153">
        <v>30</v>
      </c>
      <c r="AF48" s="153"/>
      <c r="AG48" s="153"/>
      <c r="AH48" s="153"/>
      <c r="AI48" s="233"/>
      <c r="AJ48" s="153">
        <f t="shared" si="3"/>
        <v>56</v>
      </c>
    </row>
    <row r="49" spans="1:36" ht="12.75">
      <c r="A49" s="155" t="s">
        <v>700</v>
      </c>
      <c r="B49" s="231">
        <v>0</v>
      </c>
      <c r="C49" s="231">
        <v>0</v>
      </c>
      <c r="D49" s="231">
        <v>0</v>
      </c>
      <c r="E49" s="231"/>
      <c r="F49" s="231">
        <v>0</v>
      </c>
      <c r="G49" s="231">
        <v>0</v>
      </c>
      <c r="H49" s="231">
        <v>0</v>
      </c>
      <c r="I49" s="231">
        <f t="shared" si="0"/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230">
        <f t="shared" si="1"/>
        <v>0</v>
      </c>
      <c r="S49" s="232">
        <v>0</v>
      </c>
      <c r="T49" s="232">
        <v>0</v>
      </c>
      <c r="U49" s="232">
        <v>29</v>
      </c>
      <c r="V49" s="232"/>
      <c r="W49" s="232">
        <v>0</v>
      </c>
      <c r="X49" s="232">
        <v>0</v>
      </c>
      <c r="Y49" s="232">
        <f t="shared" si="4"/>
        <v>29</v>
      </c>
      <c r="AD49" s="131">
        <v>27</v>
      </c>
      <c r="AJ49" s="153">
        <f t="shared" si="3"/>
        <v>56</v>
      </c>
    </row>
    <row r="50" spans="1:36" ht="12.75">
      <c r="A50" s="181" t="s">
        <v>675</v>
      </c>
      <c r="B50" s="231">
        <v>0</v>
      </c>
      <c r="C50" s="231">
        <v>25</v>
      </c>
      <c r="D50" s="231">
        <v>0</v>
      </c>
      <c r="E50" s="231"/>
      <c r="F50" s="231">
        <v>0</v>
      </c>
      <c r="G50" s="231">
        <v>0</v>
      </c>
      <c r="H50" s="231">
        <v>0</v>
      </c>
      <c r="I50" s="231">
        <f t="shared" si="0"/>
        <v>25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230">
        <f t="shared" si="1"/>
        <v>0</v>
      </c>
      <c r="S50" s="232">
        <v>9</v>
      </c>
      <c r="T50" s="232">
        <v>5</v>
      </c>
      <c r="U50" s="232">
        <v>0</v>
      </c>
      <c r="V50" s="232">
        <v>20</v>
      </c>
      <c r="W50" s="232">
        <v>0</v>
      </c>
      <c r="X50" s="232">
        <v>0</v>
      </c>
      <c r="Y50" s="232">
        <f t="shared" si="4"/>
        <v>29</v>
      </c>
      <c r="Z50" s="174"/>
      <c r="AA50" s="174"/>
      <c r="AB50" s="153"/>
      <c r="AC50" s="153"/>
      <c r="AD50" s="153"/>
      <c r="AE50" s="153"/>
      <c r="AF50" s="153"/>
      <c r="AG50" s="153"/>
      <c r="AH50" s="153"/>
      <c r="AI50" s="233"/>
      <c r="AJ50" s="153">
        <f t="shared" si="3"/>
        <v>54</v>
      </c>
    </row>
    <row r="51" spans="1:36" ht="12.75">
      <c r="A51" s="155" t="s">
        <v>815</v>
      </c>
      <c r="B51" s="231">
        <v>0</v>
      </c>
      <c r="C51" s="231">
        <v>0</v>
      </c>
      <c r="D51" s="231">
        <v>0</v>
      </c>
      <c r="E51" s="231"/>
      <c r="F51" s="231">
        <v>0</v>
      </c>
      <c r="G51" s="231">
        <v>0</v>
      </c>
      <c r="H51" s="231">
        <v>0</v>
      </c>
      <c r="I51" s="231">
        <f t="shared" si="0"/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17</v>
      </c>
      <c r="Q51" s="167">
        <v>0</v>
      </c>
      <c r="R51" s="230">
        <f t="shared" si="1"/>
        <v>17</v>
      </c>
      <c r="S51" s="232">
        <v>0</v>
      </c>
      <c r="T51" s="232">
        <v>0</v>
      </c>
      <c r="U51" s="232">
        <v>0</v>
      </c>
      <c r="V51" s="232"/>
      <c r="W51" s="232">
        <v>0</v>
      </c>
      <c r="X51" s="232">
        <v>5</v>
      </c>
      <c r="Y51" s="232">
        <f t="shared" si="4"/>
        <v>5</v>
      </c>
      <c r="Z51" s="176">
        <v>50.86</v>
      </c>
      <c r="AA51" s="176">
        <v>5</v>
      </c>
      <c r="AG51" s="131">
        <v>26</v>
      </c>
      <c r="AJ51" s="153">
        <f t="shared" si="3"/>
        <v>53</v>
      </c>
    </row>
    <row r="52" spans="1:36" ht="12.75">
      <c r="A52" s="155" t="s">
        <v>664</v>
      </c>
      <c r="B52" s="231">
        <v>0</v>
      </c>
      <c r="C52" s="231">
        <v>0</v>
      </c>
      <c r="D52" s="231">
        <v>0</v>
      </c>
      <c r="E52" s="231">
        <v>20</v>
      </c>
      <c r="F52" s="231">
        <v>0</v>
      </c>
      <c r="G52" s="231">
        <v>0</v>
      </c>
      <c r="H52" s="231">
        <v>0</v>
      </c>
      <c r="I52" s="231">
        <f t="shared" si="0"/>
        <v>20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230">
        <f t="shared" si="1"/>
        <v>0</v>
      </c>
      <c r="S52" s="232">
        <v>13</v>
      </c>
      <c r="T52" s="232">
        <v>7</v>
      </c>
      <c r="U52" s="232">
        <v>11</v>
      </c>
      <c r="V52" s="232"/>
      <c r="W52" s="232">
        <v>20</v>
      </c>
      <c r="X52" s="232">
        <v>0</v>
      </c>
      <c r="Y52" s="232">
        <f t="shared" si="4"/>
        <v>33</v>
      </c>
      <c r="AJ52" s="153">
        <f t="shared" si="3"/>
        <v>53</v>
      </c>
    </row>
    <row r="53" spans="1:36" ht="12.75">
      <c r="A53" s="155" t="s">
        <v>1087</v>
      </c>
      <c r="B53" s="231">
        <v>22</v>
      </c>
      <c r="C53" s="231">
        <v>0</v>
      </c>
      <c r="D53" s="231">
        <v>0</v>
      </c>
      <c r="E53" s="231"/>
      <c r="F53" s="231">
        <v>0</v>
      </c>
      <c r="G53" s="231">
        <v>0</v>
      </c>
      <c r="H53" s="231">
        <v>0</v>
      </c>
      <c r="I53" s="231">
        <f t="shared" si="0"/>
        <v>22</v>
      </c>
      <c r="J53" s="167">
        <v>22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230">
        <f t="shared" si="1"/>
        <v>22</v>
      </c>
      <c r="S53" s="232">
        <v>0</v>
      </c>
      <c r="T53" s="232">
        <v>0</v>
      </c>
      <c r="U53" s="232">
        <v>0</v>
      </c>
      <c r="V53" s="232"/>
      <c r="W53" s="232">
        <v>0</v>
      </c>
      <c r="X53" s="232">
        <v>0</v>
      </c>
      <c r="Y53" s="232">
        <f t="shared" si="4"/>
        <v>0</v>
      </c>
      <c r="Z53" s="174">
        <v>69.81</v>
      </c>
      <c r="AA53" s="174">
        <v>7</v>
      </c>
      <c r="AB53" s="153"/>
      <c r="AC53" s="153"/>
      <c r="AD53" s="153"/>
      <c r="AE53" s="153"/>
      <c r="AF53" s="153"/>
      <c r="AG53" s="153"/>
      <c r="AH53" s="153"/>
      <c r="AI53" s="233"/>
      <c r="AJ53" s="153">
        <f t="shared" si="3"/>
        <v>51</v>
      </c>
    </row>
    <row r="54" spans="1:36" ht="12.75">
      <c r="A54" s="155" t="s">
        <v>1148</v>
      </c>
      <c r="B54" s="231">
        <v>0</v>
      </c>
      <c r="C54" s="231">
        <v>0</v>
      </c>
      <c r="D54" s="231">
        <v>0</v>
      </c>
      <c r="E54" s="231"/>
      <c r="F54" s="231">
        <v>0</v>
      </c>
      <c r="G54" s="231">
        <v>0</v>
      </c>
      <c r="H54" s="231">
        <v>0</v>
      </c>
      <c r="I54" s="231">
        <f t="shared" si="0"/>
        <v>0</v>
      </c>
      <c r="T54" s="165">
        <v>29</v>
      </c>
      <c r="V54" s="165">
        <v>20</v>
      </c>
      <c r="Y54" s="165">
        <v>49</v>
      </c>
      <c r="AJ54" s="153">
        <f t="shared" si="3"/>
        <v>49</v>
      </c>
    </row>
    <row r="55" spans="1:36" ht="12.75">
      <c r="A55" s="155" t="s">
        <v>628</v>
      </c>
      <c r="B55" s="231">
        <v>0</v>
      </c>
      <c r="C55" s="231">
        <v>0</v>
      </c>
      <c r="D55" s="231">
        <v>0</v>
      </c>
      <c r="E55" s="231"/>
      <c r="F55" s="231">
        <v>0</v>
      </c>
      <c r="G55" s="231">
        <v>0</v>
      </c>
      <c r="H55" s="231">
        <v>0</v>
      </c>
      <c r="I55" s="231">
        <f t="shared" si="0"/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230">
        <f aca="true" t="shared" si="5" ref="R55:R62">SUM(LARGE(J55:Q55,1))+(LARGE(J55:Q55,2))</f>
        <v>0</v>
      </c>
      <c r="S55" s="232">
        <v>0</v>
      </c>
      <c r="T55" s="232">
        <v>6</v>
      </c>
      <c r="U55" s="232">
        <v>13</v>
      </c>
      <c r="V55" s="232"/>
      <c r="W55" s="232">
        <v>0</v>
      </c>
      <c r="X55" s="232">
        <v>0</v>
      </c>
      <c r="Y55" s="232">
        <f aca="true" t="shared" si="6" ref="Y55:Y62">SUM(LARGE(S55:X55,1))+(LARGE(S55:X55,2))</f>
        <v>19</v>
      </c>
      <c r="Z55" s="176">
        <v>69.82</v>
      </c>
      <c r="AA55" s="176">
        <v>8</v>
      </c>
      <c r="AD55" s="131">
        <v>20</v>
      </c>
      <c r="AJ55" s="153">
        <f t="shared" si="3"/>
        <v>47</v>
      </c>
    </row>
    <row r="56" spans="1:36" ht="12.75">
      <c r="A56" s="181" t="s">
        <v>985</v>
      </c>
      <c r="B56" s="231">
        <v>0</v>
      </c>
      <c r="C56" s="231">
        <v>0</v>
      </c>
      <c r="D56" s="231">
        <v>0</v>
      </c>
      <c r="E56" s="231">
        <v>20</v>
      </c>
      <c r="F56" s="231">
        <v>0</v>
      </c>
      <c r="G56" s="231">
        <v>0</v>
      </c>
      <c r="H56" s="231">
        <v>0</v>
      </c>
      <c r="I56" s="231">
        <f t="shared" si="0"/>
        <v>20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230">
        <f t="shared" si="5"/>
        <v>0</v>
      </c>
      <c r="S56" s="232">
        <v>0</v>
      </c>
      <c r="T56" s="232">
        <v>0</v>
      </c>
      <c r="U56" s="232">
        <v>0</v>
      </c>
      <c r="V56" s="232">
        <v>20</v>
      </c>
      <c r="W56" s="232">
        <v>0</v>
      </c>
      <c r="X56" s="232">
        <v>0</v>
      </c>
      <c r="Y56" s="232">
        <f t="shared" si="6"/>
        <v>20</v>
      </c>
      <c r="Z56" s="174"/>
      <c r="AA56" s="174"/>
      <c r="AB56" s="153"/>
      <c r="AC56" s="153"/>
      <c r="AD56" s="153">
        <v>7</v>
      </c>
      <c r="AE56" s="153"/>
      <c r="AF56" s="153"/>
      <c r="AG56" s="153"/>
      <c r="AH56" s="153"/>
      <c r="AI56" s="233"/>
      <c r="AJ56" s="153">
        <f t="shared" si="3"/>
        <v>47</v>
      </c>
    </row>
    <row r="57" spans="1:36" ht="12.75">
      <c r="A57" s="155" t="s">
        <v>846</v>
      </c>
      <c r="B57" s="231">
        <v>0</v>
      </c>
      <c r="C57" s="231">
        <v>0</v>
      </c>
      <c r="D57" s="231">
        <v>0</v>
      </c>
      <c r="E57" s="231">
        <v>20</v>
      </c>
      <c r="F57" s="231">
        <v>0</v>
      </c>
      <c r="G57" s="231">
        <v>0</v>
      </c>
      <c r="H57" s="231">
        <v>0</v>
      </c>
      <c r="I57" s="231">
        <f t="shared" si="0"/>
        <v>20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230">
        <f t="shared" si="5"/>
        <v>0</v>
      </c>
      <c r="S57" s="232">
        <v>0</v>
      </c>
      <c r="T57" s="232">
        <v>5</v>
      </c>
      <c r="U57" s="232">
        <v>0</v>
      </c>
      <c r="V57" s="232">
        <v>20</v>
      </c>
      <c r="W57" s="232">
        <v>0</v>
      </c>
      <c r="X57" s="232">
        <v>0</v>
      </c>
      <c r="Y57" s="232">
        <f t="shared" si="6"/>
        <v>25</v>
      </c>
      <c r="Z57" s="174"/>
      <c r="AA57" s="174"/>
      <c r="AB57" s="153"/>
      <c r="AC57" s="153"/>
      <c r="AD57" s="153"/>
      <c r="AE57" s="153"/>
      <c r="AF57" s="153"/>
      <c r="AG57" s="153"/>
      <c r="AH57" s="153"/>
      <c r="AI57" s="233"/>
      <c r="AJ57" s="153">
        <f t="shared" si="3"/>
        <v>45</v>
      </c>
    </row>
    <row r="58" spans="1:36" ht="12.75">
      <c r="A58" s="181" t="s">
        <v>990</v>
      </c>
      <c r="B58" s="231">
        <v>0</v>
      </c>
      <c r="C58" s="231">
        <v>0</v>
      </c>
      <c r="D58" s="231">
        <v>0</v>
      </c>
      <c r="E58" s="231"/>
      <c r="F58" s="231">
        <v>0</v>
      </c>
      <c r="G58" s="231">
        <v>0</v>
      </c>
      <c r="H58" s="231">
        <v>0</v>
      </c>
      <c r="I58" s="231">
        <f t="shared" si="0"/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230">
        <f t="shared" si="5"/>
        <v>0</v>
      </c>
      <c r="S58" s="232">
        <v>0</v>
      </c>
      <c r="T58" s="232">
        <v>0</v>
      </c>
      <c r="U58" s="232">
        <v>5</v>
      </c>
      <c r="V58" s="232"/>
      <c r="W58" s="232">
        <v>0</v>
      </c>
      <c r="X58" s="232">
        <v>11</v>
      </c>
      <c r="Y58" s="232">
        <f t="shared" si="6"/>
        <v>16</v>
      </c>
      <c r="Z58" s="174">
        <v>62.57</v>
      </c>
      <c r="AA58" s="174">
        <v>5</v>
      </c>
      <c r="AB58" s="153"/>
      <c r="AC58" s="153"/>
      <c r="AD58" s="153"/>
      <c r="AE58" s="153">
        <v>22</v>
      </c>
      <c r="AF58" s="153"/>
      <c r="AG58" s="153"/>
      <c r="AH58" s="153"/>
      <c r="AI58" s="233"/>
      <c r="AJ58" s="153">
        <f t="shared" si="3"/>
        <v>43</v>
      </c>
    </row>
    <row r="59" spans="1:36" ht="12.75">
      <c r="A59" s="155" t="s">
        <v>977</v>
      </c>
      <c r="B59" s="231">
        <v>0</v>
      </c>
      <c r="C59" s="231">
        <v>0</v>
      </c>
      <c r="D59" s="231">
        <v>0</v>
      </c>
      <c r="E59" s="231"/>
      <c r="F59" s="231">
        <v>0</v>
      </c>
      <c r="G59" s="231">
        <v>0</v>
      </c>
      <c r="H59" s="231">
        <v>0</v>
      </c>
      <c r="I59" s="231">
        <f t="shared" si="0"/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230">
        <f t="shared" si="5"/>
        <v>0</v>
      </c>
      <c r="S59" s="232">
        <v>0</v>
      </c>
      <c r="T59" s="232">
        <v>0</v>
      </c>
      <c r="U59" s="232">
        <v>0</v>
      </c>
      <c r="V59" s="232"/>
      <c r="W59" s="232">
        <v>18</v>
      </c>
      <c r="X59" s="232">
        <v>18</v>
      </c>
      <c r="Y59" s="232">
        <f t="shared" si="6"/>
        <v>36</v>
      </c>
      <c r="Z59" s="176">
        <v>61.95</v>
      </c>
      <c r="AA59" s="176">
        <v>5</v>
      </c>
      <c r="AJ59" s="153">
        <f t="shared" si="3"/>
        <v>41</v>
      </c>
    </row>
    <row r="60" spans="1:36" ht="12.75">
      <c r="A60" s="155" t="s">
        <v>668</v>
      </c>
      <c r="B60" s="231">
        <v>0</v>
      </c>
      <c r="C60" s="231">
        <v>0</v>
      </c>
      <c r="D60" s="231">
        <v>0</v>
      </c>
      <c r="E60" s="231"/>
      <c r="F60" s="231">
        <v>0</v>
      </c>
      <c r="G60" s="231">
        <v>0</v>
      </c>
      <c r="H60" s="231">
        <v>0</v>
      </c>
      <c r="I60" s="231">
        <f t="shared" si="0"/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230">
        <f t="shared" si="5"/>
        <v>0</v>
      </c>
      <c r="S60" s="232">
        <v>0</v>
      </c>
      <c r="T60" s="232">
        <v>5</v>
      </c>
      <c r="U60" s="232">
        <v>0</v>
      </c>
      <c r="V60" s="232"/>
      <c r="W60" s="232">
        <v>14</v>
      </c>
      <c r="X60" s="232">
        <v>13</v>
      </c>
      <c r="Y60" s="232">
        <f t="shared" si="6"/>
        <v>27</v>
      </c>
      <c r="AD60" s="131">
        <v>13</v>
      </c>
      <c r="AJ60" s="153">
        <f t="shared" si="3"/>
        <v>40</v>
      </c>
    </row>
    <row r="61" spans="1:36" ht="12.75">
      <c r="A61" s="155" t="s">
        <v>625</v>
      </c>
      <c r="B61" s="231">
        <v>0</v>
      </c>
      <c r="C61" s="231">
        <v>0</v>
      </c>
      <c r="D61" s="231">
        <v>0</v>
      </c>
      <c r="E61" s="231"/>
      <c r="F61" s="231">
        <v>0</v>
      </c>
      <c r="G61" s="231">
        <v>0</v>
      </c>
      <c r="H61" s="231">
        <v>0</v>
      </c>
      <c r="I61" s="231">
        <f t="shared" si="0"/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230">
        <f t="shared" si="5"/>
        <v>0</v>
      </c>
      <c r="S61" s="232">
        <v>5</v>
      </c>
      <c r="T61" s="232">
        <v>5</v>
      </c>
      <c r="U61" s="232">
        <v>5</v>
      </c>
      <c r="V61" s="232"/>
      <c r="W61" s="232">
        <v>0</v>
      </c>
      <c r="X61" s="232">
        <v>0</v>
      </c>
      <c r="Y61" s="232">
        <f t="shared" si="6"/>
        <v>10</v>
      </c>
      <c r="Z61" s="176">
        <v>62.1</v>
      </c>
      <c r="AA61" s="176">
        <v>5</v>
      </c>
      <c r="AB61" s="131">
        <v>21</v>
      </c>
      <c r="AJ61" s="153">
        <f t="shared" si="3"/>
        <v>36</v>
      </c>
    </row>
    <row r="62" spans="1:36" ht="12.75">
      <c r="A62" s="181" t="s">
        <v>761</v>
      </c>
      <c r="B62" s="231">
        <v>0</v>
      </c>
      <c r="C62" s="231">
        <v>0</v>
      </c>
      <c r="D62" s="231">
        <v>0</v>
      </c>
      <c r="E62" s="231"/>
      <c r="F62" s="231">
        <v>0</v>
      </c>
      <c r="G62" s="231">
        <v>0</v>
      </c>
      <c r="H62" s="231">
        <v>0</v>
      </c>
      <c r="I62" s="231">
        <f t="shared" si="0"/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230">
        <f t="shared" si="5"/>
        <v>0</v>
      </c>
      <c r="S62" s="232">
        <v>0</v>
      </c>
      <c r="T62" s="232">
        <v>0</v>
      </c>
      <c r="U62" s="232">
        <v>0</v>
      </c>
      <c r="V62" s="232"/>
      <c r="W62" s="232">
        <v>0</v>
      </c>
      <c r="X62" s="232">
        <v>0</v>
      </c>
      <c r="Y62" s="232">
        <f t="shared" si="6"/>
        <v>0</v>
      </c>
      <c r="Z62" s="176">
        <v>71.42</v>
      </c>
      <c r="AA62" s="176">
        <v>12</v>
      </c>
      <c r="AE62" s="131">
        <v>23</v>
      </c>
      <c r="AJ62" s="153">
        <f t="shared" si="3"/>
        <v>35</v>
      </c>
    </row>
    <row r="63" spans="1:36" ht="12.75">
      <c r="A63" s="155" t="s">
        <v>1149</v>
      </c>
      <c r="B63" s="231">
        <v>0</v>
      </c>
      <c r="C63" s="231">
        <v>0</v>
      </c>
      <c r="D63" s="231">
        <v>0</v>
      </c>
      <c r="E63" s="231"/>
      <c r="F63" s="231">
        <v>0</v>
      </c>
      <c r="G63" s="231">
        <v>0</v>
      </c>
      <c r="H63" s="231">
        <v>0</v>
      </c>
      <c r="I63" s="231">
        <f t="shared" si="0"/>
        <v>0</v>
      </c>
      <c r="T63" s="165">
        <v>26</v>
      </c>
      <c r="Y63" s="232">
        <v>26</v>
      </c>
      <c r="AJ63" s="153">
        <f t="shared" si="3"/>
        <v>26</v>
      </c>
    </row>
    <row r="64" spans="1:36" ht="12.75">
      <c r="A64" s="155" t="s">
        <v>1112</v>
      </c>
      <c r="B64" s="231">
        <v>0</v>
      </c>
      <c r="C64" s="231">
        <v>0</v>
      </c>
      <c r="D64" s="231">
        <v>0</v>
      </c>
      <c r="E64" s="231"/>
      <c r="F64" s="231">
        <v>0</v>
      </c>
      <c r="G64" s="231">
        <v>0</v>
      </c>
      <c r="H64" s="231">
        <v>0</v>
      </c>
      <c r="I64" s="231">
        <f t="shared" si="0"/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230">
        <f>SUM(LARGE(J64:Q64,1))+(LARGE(J64:Q64,2))</f>
        <v>0</v>
      </c>
      <c r="S64" s="232">
        <v>0</v>
      </c>
      <c r="T64" s="232">
        <v>0</v>
      </c>
      <c r="U64" s="232">
        <v>0</v>
      </c>
      <c r="V64" s="232"/>
      <c r="W64" s="232">
        <v>0</v>
      </c>
      <c r="X64" s="232">
        <v>0</v>
      </c>
      <c r="Y64" s="232">
        <f>SUM(LARGE(S64:X64,1))+(LARGE(S64:X64,2))</f>
        <v>0</v>
      </c>
      <c r="AD64" s="131">
        <v>26</v>
      </c>
      <c r="AJ64" s="153">
        <f t="shared" si="3"/>
        <v>26</v>
      </c>
    </row>
    <row r="65" spans="1:36" ht="12.75">
      <c r="A65" s="155" t="s">
        <v>596</v>
      </c>
      <c r="B65" s="231">
        <v>0</v>
      </c>
      <c r="C65" s="231">
        <v>0</v>
      </c>
      <c r="D65" s="231">
        <v>0</v>
      </c>
      <c r="E65" s="231"/>
      <c r="F65" s="231">
        <v>0</v>
      </c>
      <c r="G65" s="231">
        <v>0</v>
      </c>
      <c r="H65" s="231">
        <v>0</v>
      </c>
      <c r="I65" s="231">
        <f t="shared" si="0"/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230">
        <f>SUM(LARGE(J65:Q65,1))+(LARGE(J65:Q65,2))</f>
        <v>0</v>
      </c>
      <c r="S65" s="232">
        <v>8</v>
      </c>
      <c r="T65" s="232">
        <v>5</v>
      </c>
      <c r="U65" s="232">
        <v>0</v>
      </c>
      <c r="V65" s="232"/>
      <c r="W65" s="232">
        <v>15</v>
      </c>
      <c r="X65" s="232">
        <v>10</v>
      </c>
      <c r="Y65" s="232">
        <f>SUM(LARGE(S65:X65,1))+(LARGE(S65:X65,2))</f>
        <v>25</v>
      </c>
      <c r="Z65" s="174"/>
      <c r="AA65" s="174"/>
      <c r="AB65" s="153"/>
      <c r="AC65" s="153"/>
      <c r="AD65" s="153"/>
      <c r="AE65" s="153"/>
      <c r="AF65" s="153"/>
      <c r="AG65" s="153"/>
      <c r="AH65" s="153"/>
      <c r="AI65" s="233"/>
      <c r="AJ65" s="153">
        <f t="shared" si="3"/>
        <v>25</v>
      </c>
    </row>
    <row r="66" spans="1:36" ht="12.75">
      <c r="A66" s="155" t="s">
        <v>1170</v>
      </c>
      <c r="B66" s="231">
        <v>0</v>
      </c>
      <c r="C66" s="231">
        <v>0</v>
      </c>
      <c r="D66" s="231">
        <v>0</v>
      </c>
      <c r="E66" s="231"/>
      <c r="F66" s="231">
        <v>0</v>
      </c>
      <c r="G66" s="231">
        <v>0</v>
      </c>
      <c r="H66" s="231">
        <v>0</v>
      </c>
      <c r="I66" s="231">
        <f t="shared" si="0"/>
        <v>0</v>
      </c>
      <c r="P66" s="167">
        <v>23</v>
      </c>
      <c r="R66" s="230">
        <v>23</v>
      </c>
      <c r="AJ66" s="153">
        <f t="shared" si="3"/>
        <v>23</v>
      </c>
    </row>
    <row r="67" spans="1:36" ht="12.75">
      <c r="A67" s="155" t="s">
        <v>1145</v>
      </c>
      <c r="B67" s="231">
        <v>0</v>
      </c>
      <c r="C67" s="231">
        <v>0</v>
      </c>
      <c r="D67" s="231">
        <v>0</v>
      </c>
      <c r="E67" s="231"/>
      <c r="F67" s="231">
        <v>0</v>
      </c>
      <c r="G67" s="231">
        <v>0</v>
      </c>
      <c r="H67" s="231">
        <v>0</v>
      </c>
      <c r="I67" s="231">
        <f aca="true" t="shared" si="7" ref="I67:I82">SUM(LARGE(B67:H67,1))+(LARGE(B67:H67,2))</f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230">
        <f aca="true" t="shared" si="8" ref="R67:R82">SUM(LARGE(J67:Q67,1))+(LARGE(J67:Q67,2))</f>
        <v>0</v>
      </c>
      <c r="S67" s="232">
        <v>12</v>
      </c>
      <c r="T67" s="232">
        <v>11</v>
      </c>
      <c r="U67" s="232">
        <v>0</v>
      </c>
      <c r="V67" s="232"/>
      <c r="W67" s="232">
        <v>0</v>
      </c>
      <c r="X67" s="232">
        <v>0</v>
      </c>
      <c r="Y67" s="232">
        <f aca="true" t="shared" si="9" ref="Y67:Y82">SUM(LARGE(S67:X67,1))+(LARGE(S67:X67,2))</f>
        <v>23</v>
      </c>
      <c r="AJ67" s="153">
        <f aca="true" t="shared" si="10" ref="AJ67:AJ83">I67+R67+Y67+AA67+AB67+AC67+AD67+AE67+AF67+AG67+AH67+AI67</f>
        <v>23</v>
      </c>
    </row>
    <row r="68" spans="1:36" ht="12.75">
      <c r="A68" s="155" t="s">
        <v>1052</v>
      </c>
      <c r="B68" s="231">
        <v>0</v>
      </c>
      <c r="C68" s="231">
        <v>0</v>
      </c>
      <c r="D68" s="231">
        <v>0</v>
      </c>
      <c r="E68" s="231"/>
      <c r="F68" s="231">
        <v>0</v>
      </c>
      <c r="G68" s="231">
        <v>0</v>
      </c>
      <c r="H68" s="231">
        <v>0</v>
      </c>
      <c r="I68" s="231">
        <f t="shared" si="7"/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230">
        <f t="shared" si="8"/>
        <v>0</v>
      </c>
      <c r="S68" s="232">
        <v>0</v>
      </c>
      <c r="T68" s="232">
        <v>0</v>
      </c>
      <c r="U68" s="232">
        <v>0</v>
      </c>
      <c r="V68" s="232"/>
      <c r="W68" s="232">
        <v>0</v>
      </c>
      <c r="X68" s="232">
        <v>0</v>
      </c>
      <c r="Y68" s="232">
        <f t="shared" si="9"/>
        <v>0</v>
      </c>
      <c r="Z68" s="174">
        <v>63.3</v>
      </c>
      <c r="AA68" s="174">
        <v>5</v>
      </c>
      <c r="AB68" s="153"/>
      <c r="AC68" s="153"/>
      <c r="AD68" s="153">
        <v>16</v>
      </c>
      <c r="AE68" s="153"/>
      <c r="AF68" s="153"/>
      <c r="AG68" s="153"/>
      <c r="AH68" s="153"/>
      <c r="AI68" s="233"/>
      <c r="AJ68" s="153">
        <f t="shared" si="10"/>
        <v>21</v>
      </c>
    </row>
    <row r="69" spans="1:36" ht="12.75">
      <c r="A69" s="155" t="s">
        <v>621</v>
      </c>
      <c r="B69" s="231">
        <v>0</v>
      </c>
      <c r="C69" s="231">
        <v>0</v>
      </c>
      <c r="D69" s="231">
        <v>0</v>
      </c>
      <c r="E69" s="231"/>
      <c r="F69" s="231">
        <v>0</v>
      </c>
      <c r="G69" s="231">
        <v>0</v>
      </c>
      <c r="H69" s="231">
        <v>0</v>
      </c>
      <c r="I69" s="231">
        <f t="shared" si="7"/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16</v>
      </c>
      <c r="Q69" s="167">
        <v>0</v>
      </c>
      <c r="R69" s="230">
        <f t="shared" si="8"/>
        <v>16</v>
      </c>
      <c r="S69" s="232">
        <v>0</v>
      </c>
      <c r="T69" s="232">
        <v>0</v>
      </c>
      <c r="U69" s="232">
        <v>0</v>
      </c>
      <c r="V69" s="232"/>
      <c r="W69" s="232">
        <v>0</v>
      </c>
      <c r="X69" s="232">
        <v>0</v>
      </c>
      <c r="Y69" s="232">
        <f t="shared" si="9"/>
        <v>0</v>
      </c>
      <c r="Z69" s="174">
        <v>53.48</v>
      </c>
      <c r="AA69" s="174">
        <v>5</v>
      </c>
      <c r="AB69" s="153"/>
      <c r="AC69" s="153"/>
      <c r="AD69" s="153"/>
      <c r="AE69" s="153"/>
      <c r="AF69" s="153"/>
      <c r="AG69" s="153"/>
      <c r="AH69" s="153"/>
      <c r="AI69" s="233"/>
      <c r="AJ69" s="153">
        <f t="shared" si="10"/>
        <v>21</v>
      </c>
    </row>
    <row r="70" spans="1:36" ht="12.75">
      <c r="A70" s="155" t="s">
        <v>1134</v>
      </c>
      <c r="B70" s="231">
        <v>0</v>
      </c>
      <c r="C70" s="231">
        <v>0</v>
      </c>
      <c r="D70" s="231">
        <v>0</v>
      </c>
      <c r="E70" s="231"/>
      <c r="F70" s="231">
        <v>0</v>
      </c>
      <c r="G70" s="231">
        <v>0</v>
      </c>
      <c r="H70" s="231">
        <v>0</v>
      </c>
      <c r="I70" s="231">
        <f t="shared" si="7"/>
        <v>0</v>
      </c>
      <c r="J70" s="167">
        <v>21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230">
        <f t="shared" si="8"/>
        <v>21</v>
      </c>
      <c r="S70" s="232">
        <v>0</v>
      </c>
      <c r="T70" s="232">
        <v>0</v>
      </c>
      <c r="U70" s="232">
        <v>0</v>
      </c>
      <c r="V70" s="232"/>
      <c r="W70" s="232">
        <v>0</v>
      </c>
      <c r="X70" s="232">
        <v>0</v>
      </c>
      <c r="Y70" s="232">
        <f t="shared" si="9"/>
        <v>0</v>
      </c>
      <c r="AJ70" s="153">
        <f t="shared" si="10"/>
        <v>21</v>
      </c>
    </row>
    <row r="71" spans="1:36" ht="12.75">
      <c r="A71" s="155" t="s">
        <v>630</v>
      </c>
      <c r="B71" s="231">
        <v>0</v>
      </c>
      <c r="C71" s="231">
        <v>0</v>
      </c>
      <c r="D71" s="231">
        <v>0</v>
      </c>
      <c r="E71" s="231"/>
      <c r="F71" s="231">
        <v>0</v>
      </c>
      <c r="G71" s="231">
        <v>0</v>
      </c>
      <c r="H71" s="231">
        <v>20</v>
      </c>
      <c r="I71" s="231">
        <f t="shared" si="7"/>
        <v>20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230">
        <f t="shared" si="8"/>
        <v>0</v>
      </c>
      <c r="S71" s="232">
        <v>0</v>
      </c>
      <c r="T71" s="232">
        <v>0</v>
      </c>
      <c r="U71" s="232">
        <v>0</v>
      </c>
      <c r="V71" s="232"/>
      <c r="W71" s="232">
        <v>0</v>
      </c>
      <c r="X71" s="232">
        <v>0</v>
      </c>
      <c r="Y71" s="232">
        <f t="shared" si="9"/>
        <v>0</v>
      </c>
      <c r="AJ71" s="153">
        <f t="shared" si="10"/>
        <v>20</v>
      </c>
    </row>
    <row r="72" spans="1:36" ht="12.75">
      <c r="A72" s="155" t="s">
        <v>1085</v>
      </c>
      <c r="B72" s="231">
        <v>0</v>
      </c>
      <c r="C72" s="231">
        <v>0</v>
      </c>
      <c r="D72" s="231">
        <v>0</v>
      </c>
      <c r="E72" s="231">
        <v>20</v>
      </c>
      <c r="F72" s="231">
        <v>0</v>
      </c>
      <c r="G72" s="231">
        <v>0</v>
      </c>
      <c r="H72" s="231">
        <v>0</v>
      </c>
      <c r="I72" s="231">
        <f t="shared" si="7"/>
        <v>20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230">
        <f t="shared" si="8"/>
        <v>0</v>
      </c>
      <c r="S72" s="232">
        <v>0</v>
      </c>
      <c r="T72" s="232">
        <v>0</v>
      </c>
      <c r="U72" s="232">
        <v>0</v>
      </c>
      <c r="V72" s="232"/>
      <c r="W72" s="232">
        <v>0</v>
      </c>
      <c r="X72" s="232">
        <v>0</v>
      </c>
      <c r="Y72" s="232">
        <f t="shared" si="9"/>
        <v>0</v>
      </c>
      <c r="Z72" s="174"/>
      <c r="AA72" s="174"/>
      <c r="AB72" s="153"/>
      <c r="AC72" s="153"/>
      <c r="AD72" s="153"/>
      <c r="AE72" s="153"/>
      <c r="AF72" s="153"/>
      <c r="AG72" s="153"/>
      <c r="AH72" s="153"/>
      <c r="AI72" s="233"/>
      <c r="AJ72" s="153">
        <f t="shared" si="10"/>
        <v>20</v>
      </c>
    </row>
    <row r="73" spans="1:36" ht="12.75">
      <c r="A73" s="155" t="s">
        <v>719</v>
      </c>
      <c r="B73" s="231">
        <v>0</v>
      </c>
      <c r="C73" s="231">
        <v>0</v>
      </c>
      <c r="D73" s="231">
        <v>0</v>
      </c>
      <c r="E73" s="231"/>
      <c r="F73" s="231">
        <v>0</v>
      </c>
      <c r="G73" s="231">
        <v>0</v>
      </c>
      <c r="H73" s="231">
        <v>0</v>
      </c>
      <c r="I73" s="231">
        <f t="shared" si="7"/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0</v>
      </c>
      <c r="P73" s="167">
        <v>0</v>
      </c>
      <c r="Q73" s="167">
        <v>0</v>
      </c>
      <c r="R73" s="230">
        <f t="shared" si="8"/>
        <v>0</v>
      </c>
      <c r="S73" s="232">
        <v>0</v>
      </c>
      <c r="T73" s="232">
        <v>0</v>
      </c>
      <c r="U73" s="232">
        <v>0</v>
      </c>
      <c r="V73" s="232"/>
      <c r="W73" s="232">
        <v>0</v>
      </c>
      <c r="X73" s="232">
        <v>0</v>
      </c>
      <c r="Y73" s="232">
        <f t="shared" si="9"/>
        <v>0</v>
      </c>
      <c r="Z73" s="176">
        <v>73.09</v>
      </c>
      <c r="AA73" s="176">
        <v>18</v>
      </c>
      <c r="AJ73" s="153">
        <f t="shared" si="10"/>
        <v>18</v>
      </c>
    </row>
    <row r="74" spans="1:36" ht="12.75">
      <c r="A74" s="155" t="s">
        <v>622</v>
      </c>
      <c r="B74" s="231">
        <v>0</v>
      </c>
      <c r="C74" s="231">
        <v>0</v>
      </c>
      <c r="D74" s="231">
        <v>0</v>
      </c>
      <c r="E74" s="231"/>
      <c r="F74" s="231">
        <v>0</v>
      </c>
      <c r="G74" s="231">
        <v>0</v>
      </c>
      <c r="H74" s="231">
        <v>0</v>
      </c>
      <c r="I74" s="231">
        <f t="shared" si="7"/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230">
        <f t="shared" si="8"/>
        <v>0</v>
      </c>
      <c r="S74" s="232">
        <v>0</v>
      </c>
      <c r="T74" s="232">
        <v>5</v>
      </c>
      <c r="U74" s="232">
        <v>5</v>
      </c>
      <c r="V74" s="232"/>
      <c r="W74" s="232">
        <v>0</v>
      </c>
      <c r="X74" s="232">
        <v>8</v>
      </c>
      <c r="Y74" s="232">
        <f t="shared" si="9"/>
        <v>13</v>
      </c>
      <c r="Z74" s="174">
        <v>64.64</v>
      </c>
      <c r="AA74" s="174">
        <v>5</v>
      </c>
      <c r="AB74" s="153"/>
      <c r="AC74" s="153"/>
      <c r="AD74" s="153"/>
      <c r="AE74" s="153"/>
      <c r="AF74" s="153"/>
      <c r="AG74" s="153"/>
      <c r="AH74" s="153"/>
      <c r="AI74" s="233"/>
      <c r="AJ74" s="153">
        <f t="shared" si="10"/>
        <v>18</v>
      </c>
    </row>
    <row r="75" spans="1:36" ht="12.75">
      <c r="A75" s="181" t="s">
        <v>1139</v>
      </c>
      <c r="B75" s="231">
        <v>0</v>
      </c>
      <c r="C75" s="231">
        <v>0</v>
      </c>
      <c r="D75" s="231">
        <v>0</v>
      </c>
      <c r="E75" s="231"/>
      <c r="F75" s="231">
        <v>0</v>
      </c>
      <c r="G75" s="231">
        <v>0</v>
      </c>
      <c r="H75" s="231">
        <v>0</v>
      </c>
      <c r="I75" s="231">
        <f t="shared" si="7"/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230">
        <f t="shared" si="8"/>
        <v>0</v>
      </c>
      <c r="S75" s="232">
        <v>0</v>
      </c>
      <c r="T75" s="232">
        <v>5</v>
      </c>
      <c r="U75" s="232">
        <v>0</v>
      </c>
      <c r="V75" s="232"/>
      <c r="W75" s="232">
        <v>0</v>
      </c>
      <c r="X75" s="232">
        <v>0</v>
      </c>
      <c r="Y75" s="232">
        <f t="shared" si="9"/>
        <v>5</v>
      </c>
      <c r="Z75" s="174">
        <v>43.21</v>
      </c>
      <c r="AA75" s="174">
        <v>5</v>
      </c>
      <c r="AB75" s="153"/>
      <c r="AC75" s="153"/>
      <c r="AD75" s="153">
        <v>5</v>
      </c>
      <c r="AE75" s="153"/>
      <c r="AF75" s="153"/>
      <c r="AG75" s="153"/>
      <c r="AH75" s="153"/>
      <c r="AI75" s="233"/>
      <c r="AJ75" s="153">
        <f t="shared" si="10"/>
        <v>15</v>
      </c>
    </row>
    <row r="76" spans="1:36" ht="12.75">
      <c r="A76" s="181" t="s">
        <v>592</v>
      </c>
      <c r="B76" s="231">
        <v>0</v>
      </c>
      <c r="C76" s="231">
        <v>0</v>
      </c>
      <c r="D76" s="231">
        <v>0</v>
      </c>
      <c r="E76" s="231"/>
      <c r="F76" s="231">
        <v>0</v>
      </c>
      <c r="G76" s="231">
        <v>0</v>
      </c>
      <c r="H76" s="231">
        <v>0</v>
      </c>
      <c r="I76" s="231">
        <f t="shared" si="7"/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230">
        <f t="shared" si="8"/>
        <v>0</v>
      </c>
      <c r="S76" s="232">
        <v>0</v>
      </c>
      <c r="T76" s="232">
        <v>8</v>
      </c>
      <c r="U76" s="232">
        <v>0</v>
      </c>
      <c r="V76" s="232"/>
      <c r="W76" s="232">
        <v>0</v>
      </c>
      <c r="X76" s="232">
        <v>0</v>
      </c>
      <c r="Y76" s="232">
        <f t="shared" si="9"/>
        <v>8</v>
      </c>
      <c r="Z76" s="174">
        <v>69.23</v>
      </c>
      <c r="AA76" s="174">
        <v>6</v>
      </c>
      <c r="AB76" s="153"/>
      <c r="AC76" s="153"/>
      <c r="AD76" s="153"/>
      <c r="AE76" s="153"/>
      <c r="AF76" s="153"/>
      <c r="AG76" s="153"/>
      <c r="AH76" s="153"/>
      <c r="AI76" s="233"/>
      <c r="AJ76" s="153">
        <f t="shared" si="10"/>
        <v>14</v>
      </c>
    </row>
    <row r="77" spans="1:36" ht="12.75">
      <c r="A77" s="155" t="s">
        <v>684</v>
      </c>
      <c r="B77" s="231">
        <v>0</v>
      </c>
      <c r="C77" s="231">
        <v>0</v>
      </c>
      <c r="D77" s="231">
        <v>0</v>
      </c>
      <c r="E77" s="231"/>
      <c r="F77" s="231">
        <v>0</v>
      </c>
      <c r="G77" s="231">
        <v>0</v>
      </c>
      <c r="H77" s="231">
        <v>0</v>
      </c>
      <c r="I77" s="231">
        <f t="shared" si="7"/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230">
        <f t="shared" si="8"/>
        <v>0</v>
      </c>
      <c r="S77" s="232">
        <v>0</v>
      </c>
      <c r="T77" s="232">
        <v>0</v>
      </c>
      <c r="U77" s="232">
        <v>0</v>
      </c>
      <c r="V77" s="232"/>
      <c r="W77" s="232">
        <v>6</v>
      </c>
      <c r="X77" s="232">
        <v>5</v>
      </c>
      <c r="Y77" s="232">
        <f t="shared" si="9"/>
        <v>11</v>
      </c>
      <c r="AJ77" s="153">
        <f t="shared" si="10"/>
        <v>11</v>
      </c>
    </row>
    <row r="78" spans="1:36" ht="12.75">
      <c r="A78" s="181" t="s">
        <v>1081</v>
      </c>
      <c r="B78" s="231">
        <v>0</v>
      </c>
      <c r="C78" s="231">
        <v>0</v>
      </c>
      <c r="D78" s="231">
        <v>0</v>
      </c>
      <c r="E78" s="231"/>
      <c r="F78" s="231">
        <v>0</v>
      </c>
      <c r="G78" s="231">
        <v>0</v>
      </c>
      <c r="H78" s="231">
        <v>0</v>
      </c>
      <c r="I78" s="231">
        <f t="shared" si="7"/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230">
        <f t="shared" si="8"/>
        <v>0</v>
      </c>
      <c r="S78" s="232">
        <v>0</v>
      </c>
      <c r="T78" s="232">
        <v>0</v>
      </c>
      <c r="U78" s="232">
        <v>0</v>
      </c>
      <c r="V78" s="232"/>
      <c r="W78" s="232">
        <v>0</v>
      </c>
      <c r="X78" s="232">
        <v>0</v>
      </c>
      <c r="Y78" s="232">
        <f t="shared" si="9"/>
        <v>0</v>
      </c>
      <c r="Z78" s="174"/>
      <c r="AA78" s="174"/>
      <c r="AB78" s="153"/>
      <c r="AC78" s="153"/>
      <c r="AD78" s="153">
        <v>8</v>
      </c>
      <c r="AE78" s="153"/>
      <c r="AF78" s="153"/>
      <c r="AG78" s="153"/>
      <c r="AH78" s="153"/>
      <c r="AI78" s="233"/>
      <c r="AJ78" s="153">
        <f t="shared" si="10"/>
        <v>8</v>
      </c>
    </row>
    <row r="79" spans="1:36" ht="12.75">
      <c r="A79" s="181" t="s">
        <v>1031</v>
      </c>
      <c r="B79" s="231">
        <v>0</v>
      </c>
      <c r="C79" s="231">
        <v>0</v>
      </c>
      <c r="D79" s="231">
        <v>0</v>
      </c>
      <c r="E79" s="231"/>
      <c r="F79" s="231">
        <v>0</v>
      </c>
      <c r="G79" s="231">
        <v>0</v>
      </c>
      <c r="H79" s="231">
        <v>0</v>
      </c>
      <c r="I79" s="231">
        <f t="shared" si="7"/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230">
        <f t="shared" si="8"/>
        <v>0</v>
      </c>
      <c r="S79" s="232">
        <v>0</v>
      </c>
      <c r="T79" s="232">
        <v>0</v>
      </c>
      <c r="U79" s="232">
        <v>0</v>
      </c>
      <c r="V79" s="232"/>
      <c r="W79" s="232">
        <v>0</v>
      </c>
      <c r="X79" s="232">
        <v>0</v>
      </c>
      <c r="Y79" s="232">
        <f t="shared" si="9"/>
        <v>0</v>
      </c>
      <c r="Z79" s="175">
        <v>46.78</v>
      </c>
      <c r="AA79" s="174">
        <v>5</v>
      </c>
      <c r="AB79" s="153"/>
      <c r="AC79" s="153"/>
      <c r="AD79" s="153"/>
      <c r="AE79" s="153"/>
      <c r="AF79" s="153"/>
      <c r="AG79" s="153"/>
      <c r="AH79" s="153"/>
      <c r="AI79" s="233"/>
      <c r="AJ79" s="153">
        <f t="shared" si="10"/>
        <v>5</v>
      </c>
    </row>
    <row r="80" spans="1:36" ht="12.75">
      <c r="A80" s="155" t="s">
        <v>783</v>
      </c>
      <c r="B80" s="231">
        <v>0</v>
      </c>
      <c r="C80" s="231">
        <v>0</v>
      </c>
      <c r="D80" s="231">
        <v>0</v>
      </c>
      <c r="E80" s="231"/>
      <c r="F80" s="231">
        <v>0</v>
      </c>
      <c r="G80" s="231">
        <v>0</v>
      </c>
      <c r="H80" s="231">
        <v>0</v>
      </c>
      <c r="I80" s="231">
        <f t="shared" si="7"/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230">
        <f t="shared" si="8"/>
        <v>0</v>
      </c>
      <c r="S80" s="232">
        <v>5</v>
      </c>
      <c r="T80" s="232">
        <v>0</v>
      </c>
      <c r="U80" s="232">
        <v>0</v>
      </c>
      <c r="V80" s="232"/>
      <c r="W80" s="232">
        <v>0</v>
      </c>
      <c r="X80" s="232">
        <v>0</v>
      </c>
      <c r="Y80" s="232">
        <f t="shared" si="9"/>
        <v>5</v>
      </c>
      <c r="AJ80" s="153">
        <f t="shared" si="10"/>
        <v>5</v>
      </c>
    </row>
    <row r="81" spans="1:36" ht="12.75">
      <c r="A81" s="155" t="s">
        <v>677</v>
      </c>
      <c r="B81" s="231">
        <v>0</v>
      </c>
      <c r="C81" s="231">
        <v>0</v>
      </c>
      <c r="D81" s="231">
        <v>0</v>
      </c>
      <c r="E81" s="231"/>
      <c r="F81" s="231">
        <v>0</v>
      </c>
      <c r="G81" s="231">
        <v>0</v>
      </c>
      <c r="H81" s="231">
        <v>0</v>
      </c>
      <c r="I81" s="231">
        <f t="shared" si="7"/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230">
        <f t="shared" si="8"/>
        <v>0</v>
      </c>
      <c r="S81" s="232">
        <v>5</v>
      </c>
      <c r="T81" s="232">
        <v>0</v>
      </c>
      <c r="U81" s="232">
        <v>0</v>
      </c>
      <c r="V81" s="232"/>
      <c r="W81" s="232">
        <v>0</v>
      </c>
      <c r="X81" s="232">
        <v>0</v>
      </c>
      <c r="Y81" s="232">
        <f t="shared" si="9"/>
        <v>5</v>
      </c>
      <c r="AJ81" s="153">
        <f t="shared" si="10"/>
        <v>5</v>
      </c>
    </row>
    <row r="82" spans="1:36" ht="12.75">
      <c r="A82" s="155" t="s">
        <v>1094</v>
      </c>
      <c r="B82" s="231">
        <v>0</v>
      </c>
      <c r="C82" s="231">
        <v>0</v>
      </c>
      <c r="D82" s="231">
        <v>0</v>
      </c>
      <c r="E82" s="231"/>
      <c r="F82" s="231">
        <v>0</v>
      </c>
      <c r="G82" s="231">
        <v>0</v>
      </c>
      <c r="H82" s="231">
        <v>0</v>
      </c>
      <c r="I82" s="231">
        <f t="shared" si="7"/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167">
        <v>0</v>
      </c>
      <c r="Q82" s="167">
        <v>0</v>
      </c>
      <c r="R82" s="230">
        <f t="shared" si="8"/>
        <v>0</v>
      </c>
      <c r="S82" s="232">
        <v>0</v>
      </c>
      <c r="T82" s="232">
        <v>0</v>
      </c>
      <c r="U82" s="232">
        <v>0</v>
      </c>
      <c r="V82" s="232"/>
      <c r="W82" s="232">
        <v>0</v>
      </c>
      <c r="X82" s="232">
        <v>0</v>
      </c>
      <c r="Y82" s="232">
        <f t="shared" si="9"/>
        <v>0</v>
      </c>
      <c r="AD82" s="131">
        <v>5</v>
      </c>
      <c r="AJ82" s="153">
        <f t="shared" si="10"/>
        <v>5</v>
      </c>
    </row>
    <row r="83" spans="1:36" ht="12.75">
      <c r="A83" s="155" t="s">
        <v>1185</v>
      </c>
      <c r="B83" s="231"/>
      <c r="C83" s="231"/>
      <c r="D83" s="231"/>
      <c r="E83" s="231"/>
      <c r="F83" s="231"/>
      <c r="G83" s="231"/>
      <c r="H83" s="231"/>
      <c r="I83" s="231"/>
      <c r="R83" s="230"/>
      <c r="S83" s="232"/>
      <c r="T83" s="232"/>
      <c r="U83" s="232"/>
      <c r="V83" s="232"/>
      <c r="W83" s="232"/>
      <c r="X83" s="232"/>
      <c r="Y83" s="232"/>
      <c r="Z83" s="176">
        <v>55.68</v>
      </c>
      <c r="AA83" s="176">
        <v>5</v>
      </c>
      <c r="AB83" s="153"/>
      <c r="AC83" s="153"/>
      <c r="AD83" s="153"/>
      <c r="AE83" s="153"/>
      <c r="AF83" s="153"/>
      <c r="AG83" s="153"/>
      <c r="AH83" s="153"/>
      <c r="AI83" s="233"/>
      <c r="AJ83" s="153">
        <f t="shared" si="10"/>
        <v>5</v>
      </c>
    </row>
  </sheetData>
  <sheetProtection/>
  <mergeCells count="4">
    <mergeCell ref="B1:I1"/>
    <mergeCell ref="J1:R1"/>
    <mergeCell ref="S1:Y1"/>
    <mergeCell ref="AB1:AH1"/>
  </mergeCells>
  <conditionalFormatting sqref="B3:H63 B66:H83">
    <cfRule type="cellIs" priority="3" dxfId="3" operator="equal" stopIfTrue="1">
      <formula>0</formula>
    </cfRule>
  </conditionalFormatting>
  <conditionalFormatting sqref="J3:Q63 J66:Q83">
    <cfRule type="cellIs" priority="2" dxfId="2" operator="equal" stopIfTrue="1">
      <formula>0</formula>
    </cfRule>
  </conditionalFormatting>
  <conditionalFormatting sqref="S3:X63 S66:X83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J134"/>
  <sheetViews>
    <sheetView zoomScalePageLayoutView="0" workbookViewId="0" topLeftCell="B1">
      <selection activeCell="AI8" sqref="A8:IV8"/>
    </sheetView>
  </sheetViews>
  <sheetFormatPr defaultColWidth="9.140625" defaultRowHeight="12.75"/>
  <cols>
    <col min="1" max="1" width="20.140625" style="155" customWidth="1"/>
    <col min="2" max="9" width="5.7109375" style="170" customWidth="1"/>
    <col min="10" max="18" width="5.7109375" style="167" customWidth="1"/>
    <col min="19" max="25" width="5.7109375" style="165" customWidth="1"/>
    <col min="26" max="27" width="5.7109375" style="176" customWidth="1"/>
    <col min="28" max="34" width="5.7109375" style="131" customWidth="1"/>
    <col min="35" max="35" width="9.140625" style="131" customWidth="1"/>
  </cols>
  <sheetData>
    <row r="1" spans="2:35" ht="12.75">
      <c r="B1" s="350" t="s">
        <v>993</v>
      </c>
      <c r="C1" s="350"/>
      <c r="D1" s="350"/>
      <c r="E1" s="350"/>
      <c r="F1" s="350"/>
      <c r="G1" s="350"/>
      <c r="H1" s="350"/>
      <c r="I1" s="350"/>
      <c r="J1" s="354" t="s">
        <v>994</v>
      </c>
      <c r="K1" s="355"/>
      <c r="L1" s="355"/>
      <c r="M1" s="355"/>
      <c r="N1" s="355"/>
      <c r="O1" s="355"/>
      <c r="P1" s="355"/>
      <c r="Q1" s="355"/>
      <c r="R1" s="356"/>
      <c r="S1" s="351" t="s">
        <v>995</v>
      </c>
      <c r="T1" s="351"/>
      <c r="U1" s="351"/>
      <c r="V1" s="351"/>
      <c r="W1" s="351"/>
      <c r="X1" s="351"/>
      <c r="Y1" s="351"/>
      <c r="Z1" s="171"/>
      <c r="AA1" s="172"/>
      <c r="AB1" s="349" t="s">
        <v>1006</v>
      </c>
      <c r="AC1" s="349"/>
      <c r="AD1" s="349"/>
      <c r="AE1" s="349"/>
      <c r="AF1" s="349"/>
      <c r="AG1" s="349"/>
      <c r="AH1" s="349"/>
      <c r="AI1" s="357" t="s">
        <v>1021</v>
      </c>
    </row>
    <row r="2" spans="1:35" ht="169.5">
      <c r="A2" s="180">
        <v>2016</v>
      </c>
      <c r="B2" s="168" t="s">
        <v>1011</v>
      </c>
      <c r="C2" s="168" t="s">
        <v>1018</v>
      </c>
      <c r="D2" s="168" t="s">
        <v>971</v>
      </c>
      <c r="E2" s="168" t="s">
        <v>1157</v>
      </c>
      <c r="F2" s="168" t="s">
        <v>280</v>
      </c>
      <c r="G2" s="168" t="s">
        <v>278</v>
      </c>
      <c r="H2" s="168" t="s">
        <v>1131</v>
      </c>
      <c r="I2" s="168" t="s">
        <v>1020</v>
      </c>
      <c r="J2" s="166" t="s">
        <v>1012</v>
      </c>
      <c r="K2" s="166" t="s">
        <v>999</v>
      </c>
      <c r="L2" s="166" t="s">
        <v>1000</v>
      </c>
      <c r="M2" s="166" t="s">
        <v>1001</v>
      </c>
      <c r="N2" s="166" t="s">
        <v>1114</v>
      </c>
      <c r="O2" s="166" t="s">
        <v>1117</v>
      </c>
      <c r="P2" s="166" t="s">
        <v>1166</v>
      </c>
      <c r="Q2" s="166" t="s">
        <v>1159</v>
      </c>
      <c r="R2" s="166" t="s">
        <v>1020</v>
      </c>
      <c r="S2" s="163" t="s">
        <v>1026</v>
      </c>
      <c r="T2" s="163" t="s">
        <v>1002</v>
      </c>
      <c r="U2" s="163" t="s">
        <v>1156</v>
      </c>
      <c r="V2" s="163" t="s">
        <v>1152</v>
      </c>
      <c r="W2" s="163" t="s">
        <v>1004</v>
      </c>
      <c r="X2" s="163" t="s">
        <v>1005</v>
      </c>
      <c r="Y2" s="163" t="s">
        <v>1020</v>
      </c>
      <c r="Z2" s="173" t="s">
        <v>1164</v>
      </c>
      <c r="AA2" s="173" t="s">
        <v>1019</v>
      </c>
      <c r="AB2" s="130" t="s">
        <v>1132</v>
      </c>
      <c r="AC2" s="130" t="s">
        <v>1077</v>
      </c>
      <c r="AD2" s="130" t="s">
        <v>1009</v>
      </c>
      <c r="AE2" s="130" t="s">
        <v>1010</v>
      </c>
      <c r="AF2" s="130" t="s">
        <v>1133</v>
      </c>
      <c r="AG2" s="130" t="s">
        <v>1167</v>
      </c>
      <c r="AH2" s="162" t="s">
        <v>1142</v>
      </c>
      <c r="AI2" s="358"/>
    </row>
    <row r="5" spans="1:36" ht="12.75">
      <c r="A5" s="234" t="s">
        <v>1049</v>
      </c>
      <c r="B5" s="141">
        <v>26</v>
      </c>
      <c r="C5" s="141">
        <v>0</v>
      </c>
      <c r="D5" s="141">
        <v>0</v>
      </c>
      <c r="E5" s="141">
        <v>20</v>
      </c>
      <c r="F5" s="141">
        <v>0</v>
      </c>
      <c r="G5" s="141">
        <v>28</v>
      </c>
      <c r="H5" s="141">
        <v>29</v>
      </c>
      <c r="I5" s="141">
        <f aca="true" t="shared" si="0" ref="I5:I36">SUM(LARGE(B5:H5,1))+(LARGE(B5:H5,2))</f>
        <v>57</v>
      </c>
      <c r="J5" s="151">
        <v>28</v>
      </c>
      <c r="K5" s="151">
        <v>29</v>
      </c>
      <c r="L5" s="151">
        <v>30</v>
      </c>
      <c r="M5" s="151">
        <v>30</v>
      </c>
      <c r="N5" s="151">
        <v>0</v>
      </c>
      <c r="O5" s="151">
        <v>0</v>
      </c>
      <c r="P5" s="151">
        <v>0</v>
      </c>
      <c r="Q5" s="151">
        <v>0</v>
      </c>
      <c r="R5" s="141">
        <f aca="true" t="shared" si="1" ref="R5:R36">SUM(LARGE(J5:Q5,1))+(LARGE(J5:Q5,2))</f>
        <v>60</v>
      </c>
      <c r="S5" s="141">
        <v>29</v>
      </c>
      <c r="T5" s="141">
        <v>22</v>
      </c>
      <c r="U5" s="141"/>
      <c r="V5" s="141">
        <v>0</v>
      </c>
      <c r="W5" s="141">
        <v>25</v>
      </c>
      <c r="X5" s="141">
        <v>25</v>
      </c>
      <c r="Y5" s="141">
        <f aca="true" t="shared" si="2" ref="Y5:Y36">SUM(LARGE(S5:X5,1))+(LARGE(S5:X5,2))</f>
        <v>54</v>
      </c>
      <c r="Z5" s="141">
        <v>62.85</v>
      </c>
      <c r="AA5" s="141">
        <v>18</v>
      </c>
      <c r="AB5" s="141">
        <v>29</v>
      </c>
      <c r="AC5" s="141"/>
      <c r="AD5" s="141"/>
      <c r="AE5" s="141">
        <v>28</v>
      </c>
      <c r="AF5" s="141">
        <v>28</v>
      </c>
      <c r="AG5" s="141"/>
      <c r="AH5" s="141">
        <v>30</v>
      </c>
      <c r="AI5" s="151">
        <f aca="true" t="shared" si="3" ref="AI5:AI49">I5+R5+Y5+AA5+AB5+AC5+AD5+AE5+AF5+AG5+AH5</f>
        <v>304</v>
      </c>
      <c r="AJ5" s="142" t="s">
        <v>539</v>
      </c>
    </row>
    <row r="6" spans="1:36" ht="12.75">
      <c r="A6" s="151" t="s">
        <v>1135</v>
      </c>
      <c r="B6" s="141">
        <v>30</v>
      </c>
      <c r="C6" s="141">
        <v>0</v>
      </c>
      <c r="D6" s="141">
        <v>30</v>
      </c>
      <c r="E6" s="141"/>
      <c r="F6" s="141">
        <v>0</v>
      </c>
      <c r="G6" s="141">
        <v>30</v>
      </c>
      <c r="H6" s="141">
        <v>0</v>
      </c>
      <c r="I6" s="141">
        <f t="shared" si="0"/>
        <v>60</v>
      </c>
      <c r="J6" s="151">
        <v>30</v>
      </c>
      <c r="K6" s="151">
        <v>30</v>
      </c>
      <c r="L6" s="151">
        <v>0</v>
      </c>
      <c r="M6" s="151">
        <v>0</v>
      </c>
      <c r="N6" s="151">
        <v>0</v>
      </c>
      <c r="O6" s="151">
        <v>0</v>
      </c>
      <c r="P6" s="151">
        <v>0</v>
      </c>
      <c r="Q6" s="151">
        <v>0</v>
      </c>
      <c r="R6" s="141">
        <f t="shared" si="1"/>
        <v>60</v>
      </c>
      <c r="S6" s="141">
        <v>0</v>
      </c>
      <c r="T6" s="141">
        <v>29</v>
      </c>
      <c r="U6" s="141"/>
      <c r="V6" s="141">
        <v>0</v>
      </c>
      <c r="W6" s="141">
        <v>0</v>
      </c>
      <c r="X6" s="141">
        <v>30</v>
      </c>
      <c r="Y6" s="141">
        <f t="shared" si="2"/>
        <v>59</v>
      </c>
      <c r="Z6" s="151">
        <v>68.26</v>
      </c>
      <c r="AA6" s="151">
        <v>26</v>
      </c>
      <c r="AB6" s="151">
        <v>30</v>
      </c>
      <c r="AC6" s="151"/>
      <c r="AD6" s="151">
        <v>29</v>
      </c>
      <c r="AE6" s="151"/>
      <c r="AF6" s="151">
        <v>30</v>
      </c>
      <c r="AG6" s="151"/>
      <c r="AH6" s="151"/>
      <c r="AI6" s="151">
        <f t="shared" si="3"/>
        <v>294</v>
      </c>
      <c r="AJ6" s="142" t="s">
        <v>540</v>
      </c>
    </row>
    <row r="7" spans="1:36" ht="12.75">
      <c r="A7" s="234" t="s">
        <v>1138</v>
      </c>
      <c r="B7" s="141">
        <v>0</v>
      </c>
      <c r="C7" s="141">
        <v>0</v>
      </c>
      <c r="D7" s="141">
        <v>28</v>
      </c>
      <c r="E7" s="141"/>
      <c r="F7" s="141">
        <v>0</v>
      </c>
      <c r="G7" s="141">
        <v>26</v>
      </c>
      <c r="H7" s="141">
        <v>0</v>
      </c>
      <c r="I7" s="141">
        <f t="shared" si="0"/>
        <v>54</v>
      </c>
      <c r="J7" s="151">
        <v>0</v>
      </c>
      <c r="K7" s="151">
        <v>0</v>
      </c>
      <c r="L7" s="151">
        <v>28</v>
      </c>
      <c r="M7" s="151">
        <v>0</v>
      </c>
      <c r="N7" s="151">
        <v>0</v>
      </c>
      <c r="O7" s="151">
        <v>0</v>
      </c>
      <c r="P7" s="151">
        <v>28</v>
      </c>
      <c r="Q7" s="151">
        <v>0</v>
      </c>
      <c r="R7" s="141">
        <f t="shared" si="1"/>
        <v>56</v>
      </c>
      <c r="S7" s="141">
        <v>0</v>
      </c>
      <c r="T7" s="141">
        <v>24</v>
      </c>
      <c r="U7" s="141"/>
      <c r="V7" s="141">
        <v>25</v>
      </c>
      <c r="W7" s="141">
        <v>0</v>
      </c>
      <c r="X7" s="141">
        <v>24</v>
      </c>
      <c r="Y7" s="141">
        <f t="shared" si="2"/>
        <v>49</v>
      </c>
      <c r="Z7" s="141">
        <v>63.04</v>
      </c>
      <c r="AA7" s="141">
        <v>19</v>
      </c>
      <c r="AB7" s="141"/>
      <c r="AC7" s="141"/>
      <c r="AD7" s="141">
        <v>26</v>
      </c>
      <c r="AE7" s="141"/>
      <c r="AF7" s="141">
        <v>29</v>
      </c>
      <c r="AG7" s="141"/>
      <c r="AH7" s="141">
        <v>29</v>
      </c>
      <c r="AI7" s="151">
        <f t="shared" si="3"/>
        <v>262</v>
      </c>
      <c r="AJ7" s="142" t="s">
        <v>541</v>
      </c>
    </row>
    <row r="8" spans="1:36" ht="12.75">
      <c r="A8" s="234" t="s">
        <v>581</v>
      </c>
      <c r="B8" s="141">
        <v>0</v>
      </c>
      <c r="C8" s="141">
        <v>30</v>
      </c>
      <c r="D8" s="141">
        <v>0</v>
      </c>
      <c r="E8" s="141">
        <v>20</v>
      </c>
      <c r="F8" s="141">
        <v>27</v>
      </c>
      <c r="G8" s="141">
        <v>0</v>
      </c>
      <c r="H8" s="141">
        <v>28</v>
      </c>
      <c r="I8" s="141">
        <f t="shared" si="0"/>
        <v>58</v>
      </c>
      <c r="J8" s="151">
        <v>0</v>
      </c>
      <c r="K8" s="151">
        <v>0</v>
      </c>
      <c r="L8" s="151">
        <v>27</v>
      </c>
      <c r="M8" s="151">
        <v>29</v>
      </c>
      <c r="N8" s="151">
        <v>0</v>
      </c>
      <c r="O8" s="151">
        <v>0</v>
      </c>
      <c r="P8" s="151">
        <v>27</v>
      </c>
      <c r="Q8" s="151">
        <v>0</v>
      </c>
      <c r="R8" s="141">
        <f t="shared" si="1"/>
        <v>56</v>
      </c>
      <c r="S8" s="141">
        <v>22</v>
      </c>
      <c r="T8" s="141">
        <v>17</v>
      </c>
      <c r="U8" s="141">
        <v>20</v>
      </c>
      <c r="V8" s="141">
        <v>0</v>
      </c>
      <c r="W8" s="141">
        <v>0</v>
      </c>
      <c r="X8" s="141">
        <v>0</v>
      </c>
      <c r="Y8" s="141">
        <f t="shared" si="2"/>
        <v>42</v>
      </c>
      <c r="Z8" s="151">
        <v>70.62</v>
      </c>
      <c r="AA8" s="151">
        <v>27</v>
      </c>
      <c r="AB8" s="151">
        <v>28</v>
      </c>
      <c r="AC8" s="151"/>
      <c r="AD8" s="151">
        <v>20</v>
      </c>
      <c r="AE8" s="151"/>
      <c r="AF8" s="151">
        <v>27</v>
      </c>
      <c r="AG8" s="151"/>
      <c r="AH8" s="151"/>
      <c r="AI8" s="151">
        <f t="shared" si="3"/>
        <v>258</v>
      </c>
      <c r="AJ8" s="142" t="s">
        <v>545</v>
      </c>
    </row>
    <row r="9" spans="1:36" ht="12.75">
      <c r="A9" s="234" t="s">
        <v>1027</v>
      </c>
      <c r="B9" s="141">
        <v>29</v>
      </c>
      <c r="C9" s="141">
        <v>0</v>
      </c>
      <c r="D9" s="141">
        <v>0</v>
      </c>
      <c r="E9" s="141"/>
      <c r="F9" s="141">
        <v>0</v>
      </c>
      <c r="G9" s="141">
        <v>0</v>
      </c>
      <c r="H9" s="141">
        <v>30</v>
      </c>
      <c r="I9" s="141">
        <f t="shared" si="0"/>
        <v>59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30</v>
      </c>
      <c r="Q9" s="151">
        <v>30</v>
      </c>
      <c r="R9" s="141">
        <f t="shared" si="1"/>
        <v>60</v>
      </c>
      <c r="S9" s="141">
        <v>27</v>
      </c>
      <c r="T9" s="141">
        <v>25</v>
      </c>
      <c r="U9" s="141"/>
      <c r="V9" s="141">
        <v>28</v>
      </c>
      <c r="W9" s="141">
        <v>0</v>
      </c>
      <c r="X9" s="141">
        <v>28</v>
      </c>
      <c r="Y9" s="141">
        <f t="shared" si="2"/>
        <v>56</v>
      </c>
      <c r="Z9" s="141">
        <v>63.86</v>
      </c>
      <c r="AA9" s="141">
        <v>21</v>
      </c>
      <c r="AB9" s="141"/>
      <c r="AC9" s="141"/>
      <c r="AD9" s="141"/>
      <c r="AE9" s="141">
        <v>30</v>
      </c>
      <c r="AF9" s="141"/>
      <c r="AG9" s="141"/>
      <c r="AH9" s="141"/>
      <c r="AI9" s="151">
        <f t="shared" si="3"/>
        <v>226</v>
      </c>
      <c r="AJ9" s="142"/>
    </row>
    <row r="10" spans="1:36" ht="12.75">
      <c r="A10" s="234" t="s">
        <v>1091</v>
      </c>
      <c r="B10" s="141">
        <v>23</v>
      </c>
      <c r="C10" s="141">
        <v>0</v>
      </c>
      <c r="D10" s="141">
        <v>0</v>
      </c>
      <c r="E10" s="141">
        <v>20</v>
      </c>
      <c r="F10" s="141">
        <v>28</v>
      </c>
      <c r="G10" s="141">
        <v>25</v>
      </c>
      <c r="H10" s="141">
        <v>0</v>
      </c>
      <c r="I10" s="141">
        <f t="shared" si="0"/>
        <v>53</v>
      </c>
      <c r="J10" s="151">
        <v>27</v>
      </c>
      <c r="K10" s="151">
        <v>27</v>
      </c>
      <c r="L10" s="151">
        <v>25</v>
      </c>
      <c r="M10" s="151">
        <v>27</v>
      </c>
      <c r="N10" s="151">
        <v>0</v>
      </c>
      <c r="O10" s="151">
        <v>0</v>
      </c>
      <c r="P10" s="151">
        <v>0</v>
      </c>
      <c r="Q10" s="151">
        <v>29</v>
      </c>
      <c r="R10" s="141">
        <f t="shared" si="1"/>
        <v>56</v>
      </c>
      <c r="S10" s="141">
        <v>0</v>
      </c>
      <c r="T10" s="141">
        <v>8</v>
      </c>
      <c r="U10" s="141"/>
      <c r="V10" s="141">
        <v>24</v>
      </c>
      <c r="W10" s="141">
        <v>23</v>
      </c>
      <c r="X10" s="141">
        <v>22</v>
      </c>
      <c r="Y10" s="141">
        <f t="shared" si="2"/>
        <v>47</v>
      </c>
      <c r="Z10" s="141">
        <v>61.96</v>
      </c>
      <c r="AA10" s="141">
        <v>13</v>
      </c>
      <c r="AB10" s="141"/>
      <c r="AC10" s="141"/>
      <c r="AD10" s="141"/>
      <c r="AE10" s="141">
        <v>29</v>
      </c>
      <c r="AF10" s="141"/>
      <c r="AG10" s="141"/>
      <c r="AH10" s="141">
        <v>28</v>
      </c>
      <c r="AI10" s="151">
        <f t="shared" si="3"/>
        <v>226</v>
      </c>
      <c r="AJ10" s="142" t="s">
        <v>544</v>
      </c>
    </row>
    <row r="11" spans="1:35" ht="12.75">
      <c r="A11" s="181" t="s">
        <v>1102</v>
      </c>
      <c r="B11" s="231">
        <v>0</v>
      </c>
      <c r="C11" s="231">
        <v>0</v>
      </c>
      <c r="D11" s="231">
        <v>29</v>
      </c>
      <c r="E11" s="231"/>
      <c r="F11" s="231">
        <v>0</v>
      </c>
      <c r="G11" s="231">
        <v>29</v>
      </c>
      <c r="H11" s="231">
        <v>0</v>
      </c>
      <c r="I11" s="231">
        <f t="shared" si="0"/>
        <v>58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230">
        <f t="shared" si="1"/>
        <v>0</v>
      </c>
      <c r="S11" s="232">
        <v>26</v>
      </c>
      <c r="T11" s="232">
        <v>27</v>
      </c>
      <c r="U11" s="232"/>
      <c r="V11" s="232">
        <v>29</v>
      </c>
      <c r="W11" s="232">
        <v>27</v>
      </c>
      <c r="X11" s="232">
        <v>27</v>
      </c>
      <c r="Y11" s="232">
        <f t="shared" si="2"/>
        <v>56</v>
      </c>
      <c r="Z11" s="174">
        <v>81.88</v>
      </c>
      <c r="AA11" s="174">
        <v>30</v>
      </c>
      <c r="AB11" s="153"/>
      <c r="AC11" s="153"/>
      <c r="AD11" s="153">
        <v>28</v>
      </c>
      <c r="AE11" s="153"/>
      <c r="AF11" s="153"/>
      <c r="AG11" s="153"/>
      <c r="AH11" s="153"/>
      <c r="AI11" s="155">
        <f t="shared" si="3"/>
        <v>172</v>
      </c>
    </row>
    <row r="12" spans="1:36" ht="12.75">
      <c r="A12" s="234" t="s">
        <v>1013</v>
      </c>
      <c r="B12" s="141">
        <v>25</v>
      </c>
      <c r="C12" s="141">
        <v>0</v>
      </c>
      <c r="D12" s="141">
        <v>0</v>
      </c>
      <c r="E12" s="141">
        <v>20</v>
      </c>
      <c r="F12" s="141">
        <v>0</v>
      </c>
      <c r="G12" s="141">
        <v>24</v>
      </c>
      <c r="H12" s="141">
        <v>0</v>
      </c>
      <c r="I12" s="141">
        <f t="shared" si="0"/>
        <v>49</v>
      </c>
      <c r="J12" s="151">
        <v>29</v>
      </c>
      <c r="K12" s="151">
        <v>28</v>
      </c>
      <c r="L12" s="151">
        <v>29</v>
      </c>
      <c r="M12" s="151">
        <v>28</v>
      </c>
      <c r="N12" s="151">
        <v>0</v>
      </c>
      <c r="O12" s="151">
        <v>0</v>
      </c>
      <c r="P12" s="151">
        <v>26</v>
      </c>
      <c r="Q12" s="151">
        <v>27</v>
      </c>
      <c r="R12" s="141">
        <f t="shared" si="1"/>
        <v>58</v>
      </c>
      <c r="S12" s="141">
        <v>24</v>
      </c>
      <c r="T12" s="141">
        <v>18</v>
      </c>
      <c r="U12" s="141"/>
      <c r="V12" s="141">
        <v>0</v>
      </c>
      <c r="W12" s="141">
        <v>22</v>
      </c>
      <c r="X12" s="141">
        <v>23</v>
      </c>
      <c r="Y12" s="141">
        <f t="shared" si="2"/>
        <v>47</v>
      </c>
      <c r="Z12" s="141">
        <v>62.34</v>
      </c>
      <c r="AA12" s="141">
        <v>15</v>
      </c>
      <c r="AB12" s="141"/>
      <c r="AC12" s="141"/>
      <c r="AD12" s="141"/>
      <c r="AE12" s="141"/>
      <c r="AF12" s="141"/>
      <c r="AG12" s="141"/>
      <c r="AH12" s="141"/>
      <c r="AI12" s="151">
        <f t="shared" si="3"/>
        <v>169</v>
      </c>
      <c r="AJ12" s="142"/>
    </row>
    <row r="13" spans="1:36" ht="12.75">
      <c r="A13" s="234" t="s">
        <v>1090</v>
      </c>
      <c r="B13" s="141">
        <v>0</v>
      </c>
      <c r="C13" s="141">
        <v>0</v>
      </c>
      <c r="D13" s="141">
        <v>0</v>
      </c>
      <c r="E13" s="141"/>
      <c r="F13" s="141">
        <v>0</v>
      </c>
      <c r="G13" s="141">
        <v>0</v>
      </c>
      <c r="H13" s="141">
        <v>0</v>
      </c>
      <c r="I13" s="141">
        <f t="shared" si="0"/>
        <v>0</v>
      </c>
      <c r="J13" s="151">
        <v>0</v>
      </c>
      <c r="K13" s="151">
        <v>26</v>
      </c>
      <c r="L13" s="151">
        <v>26</v>
      </c>
      <c r="M13" s="151">
        <v>26</v>
      </c>
      <c r="N13" s="151">
        <v>30</v>
      </c>
      <c r="O13" s="151">
        <v>0</v>
      </c>
      <c r="P13" s="151">
        <v>0</v>
      </c>
      <c r="Q13" s="151">
        <v>0</v>
      </c>
      <c r="R13" s="141">
        <f t="shared" si="1"/>
        <v>56</v>
      </c>
      <c r="S13" s="141">
        <v>20</v>
      </c>
      <c r="T13" s="141">
        <v>16</v>
      </c>
      <c r="U13" s="141">
        <v>20</v>
      </c>
      <c r="V13" s="141">
        <v>0</v>
      </c>
      <c r="W13" s="141">
        <v>0</v>
      </c>
      <c r="X13" s="141">
        <v>0</v>
      </c>
      <c r="Y13" s="141">
        <f t="shared" si="2"/>
        <v>40</v>
      </c>
      <c r="Z13" s="141">
        <v>55.47</v>
      </c>
      <c r="AA13" s="141">
        <v>10</v>
      </c>
      <c r="AB13" s="141">
        <v>27</v>
      </c>
      <c r="AC13" s="141"/>
      <c r="AD13" s="141"/>
      <c r="AE13" s="141">
        <v>27</v>
      </c>
      <c r="AF13" s="141"/>
      <c r="AG13" s="141"/>
      <c r="AH13" s="141"/>
      <c r="AI13" s="151">
        <f t="shared" si="3"/>
        <v>160</v>
      </c>
      <c r="AJ13" s="142"/>
    </row>
    <row r="14" spans="1:35" ht="12.75">
      <c r="A14" s="155" t="s">
        <v>1110</v>
      </c>
      <c r="B14" s="231">
        <v>27</v>
      </c>
      <c r="C14" s="231">
        <v>0</v>
      </c>
      <c r="D14" s="231">
        <v>0</v>
      </c>
      <c r="E14" s="231"/>
      <c r="F14" s="231">
        <v>29</v>
      </c>
      <c r="G14" s="231">
        <v>27</v>
      </c>
      <c r="H14" s="231">
        <v>0</v>
      </c>
      <c r="I14" s="231">
        <f t="shared" si="0"/>
        <v>56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230">
        <f t="shared" si="1"/>
        <v>0</v>
      </c>
      <c r="S14" s="232">
        <v>25</v>
      </c>
      <c r="T14" s="232">
        <v>23</v>
      </c>
      <c r="U14" s="232"/>
      <c r="V14" s="232">
        <v>26</v>
      </c>
      <c r="W14" s="232">
        <v>26</v>
      </c>
      <c r="X14" s="232">
        <v>26</v>
      </c>
      <c r="Y14" s="232">
        <f t="shared" si="2"/>
        <v>52</v>
      </c>
      <c r="Z14" s="174">
        <v>64.49</v>
      </c>
      <c r="AA14" s="174">
        <v>22</v>
      </c>
      <c r="AB14" s="153"/>
      <c r="AC14" s="153"/>
      <c r="AD14" s="153">
        <v>27</v>
      </c>
      <c r="AE14" s="153"/>
      <c r="AF14" s="153"/>
      <c r="AG14" s="153"/>
      <c r="AH14" s="153"/>
      <c r="AI14" s="155">
        <f t="shared" si="3"/>
        <v>157</v>
      </c>
    </row>
    <row r="15" spans="1:35" ht="12.75">
      <c r="A15" s="181" t="s">
        <v>820</v>
      </c>
      <c r="B15" s="231">
        <v>0</v>
      </c>
      <c r="C15" s="231">
        <v>0</v>
      </c>
      <c r="D15" s="231">
        <v>0</v>
      </c>
      <c r="E15" s="231">
        <v>20</v>
      </c>
      <c r="F15" s="231">
        <v>24</v>
      </c>
      <c r="G15" s="231">
        <v>0</v>
      </c>
      <c r="H15" s="231">
        <v>0</v>
      </c>
      <c r="I15" s="231">
        <f t="shared" si="0"/>
        <v>44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24</v>
      </c>
      <c r="Q15" s="167">
        <v>0</v>
      </c>
      <c r="R15" s="230">
        <f t="shared" si="1"/>
        <v>24</v>
      </c>
      <c r="S15" s="232">
        <v>16</v>
      </c>
      <c r="T15" s="232">
        <v>0</v>
      </c>
      <c r="U15" s="232"/>
      <c r="V15" s="232">
        <v>0</v>
      </c>
      <c r="W15" s="232">
        <v>16</v>
      </c>
      <c r="X15" s="232">
        <v>0</v>
      </c>
      <c r="Y15" s="232">
        <f t="shared" si="2"/>
        <v>32</v>
      </c>
      <c r="Z15" s="174">
        <v>51.94</v>
      </c>
      <c r="AA15" s="174">
        <v>6</v>
      </c>
      <c r="AB15" s="153">
        <v>25</v>
      </c>
      <c r="AC15" s="153"/>
      <c r="AD15" s="153"/>
      <c r="AE15" s="153"/>
      <c r="AF15" s="153"/>
      <c r="AG15" s="153"/>
      <c r="AH15" s="153">
        <v>26</v>
      </c>
      <c r="AI15" s="155">
        <f t="shared" si="3"/>
        <v>157</v>
      </c>
    </row>
    <row r="16" spans="1:35" ht="12.75">
      <c r="A16" s="181" t="s">
        <v>611</v>
      </c>
      <c r="B16" s="231">
        <v>0</v>
      </c>
      <c r="C16" s="231">
        <v>0</v>
      </c>
      <c r="D16" s="231">
        <v>27</v>
      </c>
      <c r="E16" s="231"/>
      <c r="F16" s="231">
        <v>26</v>
      </c>
      <c r="G16" s="231">
        <v>23</v>
      </c>
      <c r="H16" s="231">
        <v>0</v>
      </c>
      <c r="I16" s="231">
        <f t="shared" si="0"/>
        <v>53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230">
        <f t="shared" si="1"/>
        <v>0</v>
      </c>
      <c r="S16" s="232">
        <v>18</v>
      </c>
      <c r="T16" s="232">
        <v>14</v>
      </c>
      <c r="U16" s="232"/>
      <c r="V16" s="232">
        <v>21</v>
      </c>
      <c r="W16" s="232">
        <v>19</v>
      </c>
      <c r="X16" s="232">
        <v>20</v>
      </c>
      <c r="Y16" s="232">
        <f t="shared" si="2"/>
        <v>41</v>
      </c>
      <c r="Z16" s="174"/>
      <c r="AA16" s="174"/>
      <c r="AB16" s="153"/>
      <c r="AC16" s="153"/>
      <c r="AD16" s="153">
        <v>21</v>
      </c>
      <c r="AE16" s="153"/>
      <c r="AF16" s="153"/>
      <c r="AG16" s="153"/>
      <c r="AH16" s="153">
        <v>27</v>
      </c>
      <c r="AI16" s="155">
        <f t="shared" si="3"/>
        <v>142</v>
      </c>
    </row>
    <row r="17" spans="1:35" ht="12.75">
      <c r="A17" s="181" t="s">
        <v>734</v>
      </c>
      <c r="B17" s="231">
        <v>22</v>
      </c>
      <c r="C17" s="231">
        <v>29</v>
      </c>
      <c r="D17" s="231">
        <v>26</v>
      </c>
      <c r="E17" s="231"/>
      <c r="F17" s="231">
        <v>25</v>
      </c>
      <c r="G17" s="231">
        <v>0</v>
      </c>
      <c r="H17" s="231">
        <v>0</v>
      </c>
      <c r="I17" s="231">
        <f t="shared" si="0"/>
        <v>55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26</v>
      </c>
      <c r="R17" s="230">
        <f t="shared" si="1"/>
        <v>26</v>
      </c>
      <c r="S17" s="232">
        <v>19</v>
      </c>
      <c r="T17" s="232">
        <v>15</v>
      </c>
      <c r="U17" s="232"/>
      <c r="V17" s="232">
        <v>22</v>
      </c>
      <c r="W17" s="232">
        <v>21</v>
      </c>
      <c r="X17" s="232">
        <v>19</v>
      </c>
      <c r="Y17" s="232">
        <f t="shared" si="2"/>
        <v>43</v>
      </c>
      <c r="Z17" s="174">
        <v>62.39</v>
      </c>
      <c r="AA17" s="174">
        <v>17</v>
      </c>
      <c r="AB17" s="153"/>
      <c r="AC17" s="153"/>
      <c r="AD17" s="153"/>
      <c r="AE17" s="153"/>
      <c r="AF17" s="153"/>
      <c r="AG17" s="153"/>
      <c r="AH17" s="153"/>
      <c r="AI17" s="155">
        <f t="shared" si="3"/>
        <v>141</v>
      </c>
    </row>
    <row r="18" spans="1:36" ht="12.75">
      <c r="A18" s="234" t="s">
        <v>1050</v>
      </c>
      <c r="B18" s="141">
        <v>0</v>
      </c>
      <c r="C18" s="141">
        <v>0</v>
      </c>
      <c r="D18" s="141">
        <v>25</v>
      </c>
      <c r="E18" s="141"/>
      <c r="F18" s="141">
        <v>0</v>
      </c>
      <c r="G18" s="141">
        <v>22</v>
      </c>
      <c r="H18" s="141">
        <v>0</v>
      </c>
      <c r="I18" s="141">
        <f t="shared" si="0"/>
        <v>47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25</v>
      </c>
      <c r="Q18" s="151">
        <v>0</v>
      </c>
      <c r="R18" s="141">
        <f t="shared" si="1"/>
        <v>25</v>
      </c>
      <c r="S18" s="141">
        <v>17</v>
      </c>
      <c r="T18" s="141">
        <v>9</v>
      </c>
      <c r="U18" s="141">
        <v>20</v>
      </c>
      <c r="V18" s="141">
        <v>0</v>
      </c>
      <c r="W18" s="141">
        <v>0</v>
      </c>
      <c r="X18" s="141">
        <v>0</v>
      </c>
      <c r="Y18" s="141">
        <f t="shared" si="2"/>
        <v>37</v>
      </c>
      <c r="Z18" s="141">
        <v>52.08</v>
      </c>
      <c r="AA18" s="141">
        <v>8</v>
      </c>
      <c r="AB18" s="141"/>
      <c r="AC18" s="141"/>
      <c r="AD18" s="141">
        <v>18</v>
      </c>
      <c r="AE18" s="141"/>
      <c r="AF18" s="141"/>
      <c r="AG18" s="141"/>
      <c r="AH18" s="141"/>
      <c r="AI18" s="151">
        <f t="shared" si="3"/>
        <v>135</v>
      </c>
      <c r="AJ18" s="142"/>
    </row>
    <row r="19" spans="1:35" ht="12.75">
      <c r="A19" s="155" t="s">
        <v>1109</v>
      </c>
      <c r="B19" s="231">
        <v>24</v>
      </c>
      <c r="C19" s="231">
        <v>0</v>
      </c>
      <c r="D19" s="231">
        <v>0</v>
      </c>
      <c r="E19" s="231"/>
      <c r="F19" s="231">
        <v>0</v>
      </c>
      <c r="G19" s="231">
        <v>0</v>
      </c>
      <c r="H19" s="231">
        <v>0</v>
      </c>
      <c r="I19" s="231">
        <f t="shared" si="0"/>
        <v>24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230">
        <f t="shared" si="1"/>
        <v>0</v>
      </c>
      <c r="S19" s="232">
        <v>23</v>
      </c>
      <c r="T19" s="232">
        <v>19</v>
      </c>
      <c r="U19" s="232">
        <v>20</v>
      </c>
      <c r="V19" s="232">
        <v>0</v>
      </c>
      <c r="W19" s="232">
        <v>24</v>
      </c>
      <c r="X19" s="232">
        <v>21</v>
      </c>
      <c r="Y19" s="232">
        <f t="shared" si="2"/>
        <v>47</v>
      </c>
      <c r="Z19" s="174">
        <v>62.33</v>
      </c>
      <c r="AA19" s="174">
        <v>14</v>
      </c>
      <c r="AB19" s="153"/>
      <c r="AC19" s="153"/>
      <c r="AD19" s="153">
        <v>25</v>
      </c>
      <c r="AE19" s="153"/>
      <c r="AF19" s="153"/>
      <c r="AG19" s="153"/>
      <c r="AH19" s="153"/>
      <c r="AI19" s="155">
        <f t="shared" si="3"/>
        <v>110</v>
      </c>
    </row>
    <row r="20" spans="1:35" ht="12.75">
      <c r="A20" s="181" t="s">
        <v>975</v>
      </c>
      <c r="B20" s="231">
        <v>28</v>
      </c>
      <c r="C20" s="231">
        <v>0</v>
      </c>
      <c r="D20" s="231">
        <v>0</v>
      </c>
      <c r="E20" s="231"/>
      <c r="F20" s="231">
        <v>0</v>
      </c>
      <c r="G20" s="231">
        <v>0</v>
      </c>
      <c r="H20" s="231">
        <v>0</v>
      </c>
      <c r="I20" s="231">
        <f t="shared" si="0"/>
        <v>28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230">
        <f t="shared" si="1"/>
        <v>0</v>
      </c>
      <c r="S20" s="232">
        <v>0</v>
      </c>
      <c r="T20" s="232">
        <v>28</v>
      </c>
      <c r="U20" s="232"/>
      <c r="V20" s="232">
        <v>27</v>
      </c>
      <c r="W20" s="232">
        <v>0</v>
      </c>
      <c r="X20" s="232">
        <v>0</v>
      </c>
      <c r="Y20" s="232">
        <f t="shared" si="2"/>
        <v>55</v>
      </c>
      <c r="Z20" s="174">
        <v>66.17</v>
      </c>
      <c r="AA20" s="174">
        <v>24</v>
      </c>
      <c r="AB20" s="153"/>
      <c r="AC20" s="153"/>
      <c r="AD20" s="153"/>
      <c r="AE20" s="153"/>
      <c r="AF20" s="153"/>
      <c r="AG20" s="153"/>
      <c r="AH20" s="153"/>
      <c r="AI20" s="155">
        <f t="shared" si="3"/>
        <v>107</v>
      </c>
    </row>
    <row r="21" spans="1:35" ht="12.75">
      <c r="A21" s="181" t="s">
        <v>633</v>
      </c>
      <c r="B21" s="231">
        <v>0</v>
      </c>
      <c r="C21" s="231">
        <v>0</v>
      </c>
      <c r="D21" s="231">
        <v>0</v>
      </c>
      <c r="E21" s="231"/>
      <c r="F21" s="231">
        <v>30</v>
      </c>
      <c r="G21" s="231">
        <v>0</v>
      </c>
      <c r="H21" s="231">
        <v>0</v>
      </c>
      <c r="I21" s="231">
        <f t="shared" si="0"/>
        <v>30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230">
        <f t="shared" si="1"/>
        <v>0</v>
      </c>
      <c r="S21" s="232">
        <v>30</v>
      </c>
      <c r="T21" s="232">
        <v>30</v>
      </c>
      <c r="U21" s="232"/>
      <c r="V21" s="232">
        <v>0</v>
      </c>
      <c r="W21" s="232">
        <v>30</v>
      </c>
      <c r="X21" s="232">
        <v>0</v>
      </c>
      <c r="Y21" s="232">
        <f t="shared" si="2"/>
        <v>60</v>
      </c>
      <c r="Z21" s="174"/>
      <c r="AA21" s="174"/>
      <c r="AB21" s="153"/>
      <c r="AC21" s="153"/>
      <c r="AD21" s="153"/>
      <c r="AE21" s="153"/>
      <c r="AF21" s="153"/>
      <c r="AG21" s="153"/>
      <c r="AH21" s="153"/>
      <c r="AI21" s="155">
        <f t="shared" si="3"/>
        <v>90</v>
      </c>
    </row>
    <row r="22" spans="1:35" ht="12.75">
      <c r="A22" s="181" t="s">
        <v>983</v>
      </c>
      <c r="B22" s="231">
        <v>0</v>
      </c>
      <c r="C22" s="231">
        <v>0</v>
      </c>
      <c r="D22" s="231">
        <v>0</v>
      </c>
      <c r="E22" s="231"/>
      <c r="F22" s="231">
        <v>0</v>
      </c>
      <c r="G22" s="231">
        <v>0</v>
      </c>
      <c r="H22" s="231">
        <v>0</v>
      </c>
      <c r="I22" s="231">
        <f t="shared" si="0"/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230">
        <f t="shared" si="1"/>
        <v>0</v>
      </c>
      <c r="S22" s="232">
        <v>0</v>
      </c>
      <c r="T22" s="232">
        <v>20</v>
      </c>
      <c r="U22" s="232"/>
      <c r="V22" s="232">
        <v>30</v>
      </c>
      <c r="W22" s="232">
        <v>29</v>
      </c>
      <c r="X22" s="232">
        <v>29</v>
      </c>
      <c r="Y22" s="232">
        <f t="shared" si="2"/>
        <v>59</v>
      </c>
      <c r="Z22" s="176">
        <v>74.17</v>
      </c>
      <c r="AA22" s="176">
        <v>28</v>
      </c>
      <c r="AI22" s="155">
        <f t="shared" si="3"/>
        <v>87</v>
      </c>
    </row>
    <row r="23" spans="1:35" ht="12.75">
      <c r="A23" s="181" t="s">
        <v>1104</v>
      </c>
      <c r="B23" s="231">
        <v>0</v>
      </c>
      <c r="C23" s="231">
        <v>0</v>
      </c>
      <c r="D23" s="231">
        <v>0</v>
      </c>
      <c r="E23" s="231"/>
      <c r="F23" s="231">
        <v>0</v>
      </c>
      <c r="G23" s="231">
        <v>0</v>
      </c>
      <c r="H23" s="231">
        <v>0</v>
      </c>
      <c r="I23" s="231">
        <f t="shared" si="0"/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230">
        <f t="shared" si="1"/>
        <v>0</v>
      </c>
      <c r="S23" s="232">
        <v>28</v>
      </c>
      <c r="T23" s="232">
        <v>26</v>
      </c>
      <c r="U23" s="232"/>
      <c r="V23" s="232">
        <v>0</v>
      </c>
      <c r="W23" s="232">
        <v>0</v>
      </c>
      <c r="X23" s="232">
        <v>0</v>
      </c>
      <c r="Y23" s="232">
        <f t="shared" si="2"/>
        <v>54</v>
      </c>
      <c r="Z23" s="174">
        <v>68.21</v>
      </c>
      <c r="AA23" s="174">
        <v>25</v>
      </c>
      <c r="AB23" s="153"/>
      <c r="AC23" s="153"/>
      <c r="AD23" s="153"/>
      <c r="AE23" s="153"/>
      <c r="AF23" s="153"/>
      <c r="AG23" s="153"/>
      <c r="AH23" s="153"/>
      <c r="AI23" s="155">
        <f t="shared" si="3"/>
        <v>79</v>
      </c>
    </row>
    <row r="24" spans="1:35" ht="12.75">
      <c r="A24" s="181" t="s">
        <v>1106</v>
      </c>
      <c r="B24" s="231">
        <v>0</v>
      </c>
      <c r="C24" s="231">
        <v>0</v>
      </c>
      <c r="D24" s="231">
        <v>0</v>
      </c>
      <c r="E24" s="231"/>
      <c r="F24" s="231">
        <v>0</v>
      </c>
      <c r="G24" s="231">
        <v>0</v>
      </c>
      <c r="H24" s="231">
        <v>27</v>
      </c>
      <c r="I24" s="231">
        <f t="shared" si="0"/>
        <v>27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230">
        <f t="shared" si="1"/>
        <v>0</v>
      </c>
      <c r="S24" s="232">
        <v>0</v>
      </c>
      <c r="T24" s="232">
        <v>0</v>
      </c>
      <c r="U24" s="232"/>
      <c r="V24" s="232">
        <v>0</v>
      </c>
      <c r="W24" s="232">
        <v>0</v>
      </c>
      <c r="X24" s="232">
        <v>0</v>
      </c>
      <c r="Y24" s="232">
        <f t="shared" si="2"/>
        <v>0</v>
      </c>
      <c r="Z24" s="176">
        <v>54.38</v>
      </c>
      <c r="AA24" s="176">
        <v>9</v>
      </c>
      <c r="AB24" s="131">
        <v>26</v>
      </c>
      <c r="AD24" s="131">
        <v>17</v>
      </c>
      <c r="AI24" s="155">
        <f t="shared" si="3"/>
        <v>79</v>
      </c>
    </row>
    <row r="25" spans="1:35" ht="12.75">
      <c r="A25" s="181" t="s">
        <v>649</v>
      </c>
      <c r="B25" s="231">
        <v>0</v>
      </c>
      <c r="C25" s="231">
        <v>0</v>
      </c>
      <c r="D25" s="231">
        <v>0</v>
      </c>
      <c r="E25" s="231">
        <v>20</v>
      </c>
      <c r="F25" s="231">
        <v>0</v>
      </c>
      <c r="G25" s="231">
        <v>0</v>
      </c>
      <c r="H25" s="231">
        <v>0</v>
      </c>
      <c r="I25" s="231">
        <f t="shared" si="0"/>
        <v>20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230">
        <f t="shared" si="1"/>
        <v>0</v>
      </c>
      <c r="S25" s="232">
        <v>0</v>
      </c>
      <c r="T25" s="232">
        <v>12</v>
      </c>
      <c r="U25" s="232"/>
      <c r="V25" s="232">
        <v>19</v>
      </c>
      <c r="W25" s="232">
        <v>20</v>
      </c>
      <c r="X25" s="232">
        <v>0</v>
      </c>
      <c r="Y25" s="232">
        <f t="shared" si="2"/>
        <v>39</v>
      </c>
      <c r="Z25" s="174">
        <v>55.9</v>
      </c>
      <c r="AA25" s="174">
        <v>11</v>
      </c>
      <c r="AB25" s="153"/>
      <c r="AC25" s="153"/>
      <c r="AD25" s="153"/>
      <c r="AE25" s="153"/>
      <c r="AF25" s="153"/>
      <c r="AG25" s="153"/>
      <c r="AH25" s="153"/>
      <c r="AI25" s="155">
        <f t="shared" si="3"/>
        <v>70</v>
      </c>
    </row>
    <row r="26" spans="1:35" ht="12.75">
      <c r="A26" s="181" t="s">
        <v>601</v>
      </c>
      <c r="B26" s="231">
        <v>0</v>
      </c>
      <c r="C26" s="231">
        <v>0</v>
      </c>
      <c r="D26" s="231">
        <v>0</v>
      </c>
      <c r="E26" s="231"/>
      <c r="F26" s="231">
        <v>0</v>
      </c>
      <c r="G26" s="231">
        <v>0</v>
      </c>
      <c r="H26" s="231">
        <v>0</v>
      </c>
      <c r="I26" s="231">
        <f t="shared" si="0"/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230">
        <f t="shared" si="1"/>
        <v>0</v>
      </c>
      <c r="S26" s="232">
        <v>0</v>
      </c>
      <c r="T26" s="232">
        <v>0</v>
      </c>
      <c r="U26" s="232"/>
      <c r="V26" s="232">
        <v>0</v>
      </c>
      <c r="W26" s="232">
        <v>0</v>
      </c>
      <c r="X26" s="232">
        <v>0</v>
      </c>
      <c r="Y26" s="232">
        <f t="shared" si="2"/>
        <v>0</v>
      </c>
      <c r="Z26" s="176">
        <v>74.92</v>
      </c>
      <c r="AA26" s="176">
        <v>29</v>
      </c>
      <c r="AG26" s="131">
        <v>30</v>
      </c>
      <c r="AI26" s="155">
        <f t="shared" si="3"/>
        <v>59</v>
      </c>
    </row>
    <row r="27" spans="1:35" ht="12.75">
      <c r="A27" s="181" t="s">
        <v>1151</v>
      </c>
      <c r="B27" s="231">
        <v>0</v>
      </c>
      <c r="C27" s="231">
        <v>0</v>
      </c>
      <c r="D27" s="231">
        <v>0</v>
      </c>
      <c r="E27" s="231">
        <v>20</v>
      </c>
      <c r="F27" s="231">
        <v>0</v>
      </c>
      <c r="G27" s="231">
        <v>0</v>
      </c>
      <c r="H27" s="231">
        <v>0</v>
      </c>
      <c r="I27" s="231">
        <f t="shared" si="0"/>
        <v>20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230">
        <f t="shared" si="1"/>
        <v>0</v>
      </c>
      <c r="S27" s="232">
        <v>0</v>
      </c>
      <c r="T27" s="232">
        <v>10</v>
      </c>
      <c r="U27" s="232"/>
      <c r="V27" s="232">
        <v>20</v>
      </c>
      <c r="W27" s="232">
        <v>15</v>
      </c>
      <c r="X27" s="232">
        <v>0</v>
      </c>
      <c r="Y27" s="232">
        <f t="shared" si="2"/>
        <v>35</v>
      </c>
      <c r="Z27" s="174"/>
      <c r="AA27" s="174"/>
      <c r="AB27" s="153"/>
      <c r="AC27" s="153"/>
      <c r="AD27" s="153"/>
      <c r="AE27" s="153"/>
      <c r="AF27" s="153"/>
      <c r="AG27" s="153"/>
      <c r="AH27" s="153"/>
      <c r="AI27" s="155">
        <f t="shared" si="3"/>
        <v>55</v>
      </c>
    </row>
    <row r="28" spans="1:35" ht="12.75">
      <c r="A28" s="155" t="s">
        <v>1171</v>
      </c>
      <c r="B28" s="231">
        <v>0</v>
      </c>
      <c r="C28" s="231">
        <v>0</v>
      </c>
      <c r="D28" s="231">
        <v>0</v>
      </c>
      <c r="E28" s="231"/>
      <c r="F28" s="231">
        <v>0</v>
      </c>
      <c r="G28" s="231">
        <v>0</v>
      </c>
      <c r="H28" s="231">
        <v>0</v>
      </c>
      <c r="I28" s="231">
        <f t="shared" si="0"/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29</v>
      </c>
      <c r="Q28" s="167">
        <v>0</v>
      </c>
      <c r="R28" s="230">
        <f t="shared" si="1"/>
        <v>29</v>
      </c>
      <c r="S28" s="232">
        <v>0</v>
      </c>
      <c r="T28" s="232">
        <v>0</v>
      </c>
      <c r="U28" s="232"/>
      <c r="V28" s="232">
        <v>0</v>
      </c>
      <c r="W28" s="232">
        <v>0</v>
      </c>
      <c r="X28" s="232">
        <v>0</v>
      </c>
      <c r="Y28" s="232">
        <f t="shared" si="2"/>
        <v>0</v>
      </c>
      <c r="Z28" s="176">
        <v>64.84</v>
      </c>
      <c r="AA28" s="176">
        <v>23</v>
      </c>
      <c r="AI28" s="155">
        <f t="shared" si="3"/>
        <v>52</v>
      </c>
    </row>
    <row r="29" spans="1:35" ht="12.75">
      <c r="A29" s="155" t="s">
        <v>1154</v>
      </c>
      <c r="B29" s="231">
        <v>0</v>
      </c>
      <c r="C29" s="231">
        <v>0</v>
      </c>
      <c r="D29" s="231">
        <v>0</v>
      </c>
      <c r="E29" s="231"/>
      <c r="F29" s="231">
        <v>0</v>
      </c>
      <c r="G29" s="231">
        <v>0</v>
      </c>
      <c r="H29" s="231">
        <v>0</v>
      </c>
      <c r="I29" s="231">
        <f t="shared" si="0"/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230">
        <f t="shared" si="1"/>
        <v>0</v>
      </c>
      <c r="S29" s="232">
        <v>0</v>
      </c>
      <c r="T29" s="232">
        <v>0</v>
      </c>
      <c r="U29" s="232">
        <v>20</v>
      </c>
      <c r="V29" s="232">
        <v>0</v>
      </c>
      <c r="W29" s="232">
        <v>18</v>
      </c>
      <c r="X29" s="232">
        <v>18</v>
      </c>
      <c r="Y29" s="232">
        <f t="shared" si="2"/>
        <v>38</v>
      </c>
      <c r="AI29" s="155">
        <f t="shared" si="3"/>
        <v>38</v>
      </c>
    </row>
    <row r="30" spans="1:35" ht="12.75">
      <c r="A30" s="155" t="s">
        <v>1143</v>
      </c>
      <c r="B30" s="231">
        <v>0</v>
      </c>
      <c r="C30" s="231">
        <v>0</v>
      </c>
      <c r="D30" s="231">
        <v>0</v>
      </c>
      <c r="E30" s="231"/>
      <c r="F30" s="231">
        <v>0</v>
      </c>
      <c r="G30" s="231">
        <v>0</v>
      </c>
      <c r="H30" s="231">
        <v>0</v>
      </c>
      <c r="I30" s="231">
        <f t="shared" si="0"/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230">
        <f t="shared" si="1"/>
        <v>0</v>
      </c>
      <c r="S30" s="232">
        <v>14</v>
      </c>
      <c r="T30" s="232">
        <v>0</v>
      </c>
      <c r="U30" s="232"/>
      <c r="V30" s="232">
        <v>18</v>
      </c>
      <c r="W30" s="232">
        <v>0</v>
      </c>
      <c r="X30" s="232">
        <v>0</v>
      </c>
      <c r="Y30" s="232">
        <f t="shared" si="2"/>
        <v>32</v>
      </c>
      <c r="Z30" s="174">
        <v>34.96</v>
      </c>
      <c r="AA30" s="174">
        <v>5</v>
      </c>
      <c r="AB30" s="153"/>
      <c r="AC30" s="153"/>
      <c r="AD30" s="153"/>
      <c r="AE30" s="153"/>
      <c r="AF30" s="153"/>
      <c r="AG30" s="153"/>
      <c r="AH30" s="153"/>
      <c r="AI30" s="155">
        <f t="shared" si="3"/>
        <v>37</v>
      </c>
    </row>
    <row r="31" spans="1:35" ht="12.75">
      <c r="A31" s="155" t="s">
        <v>1111</v>
      </c>
      <c r="B31" s="231">
        <v>0</v>
      </c>
      <c r="C31" s="231">
        <v>0</v>
      </c>
      <c r="D31" s="231">
        <v>0</v>
      </c>
      <c r="E31" s="231"/>
      <c r="F31" s="231">
        <v>0</v>
      </c>
      <c r="G31" s="231">
        <v>0</v>
      </c>
      <c r="H31" s="231">
        <v>0</v>
      </c>
      <c r="I31" s="231">
        <f t="shared" si="0"/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230">
        <f t="shared" si="1"/>
        <v>0</v>
      </c>
      <c r="S31" s="232">
        <v>15</v>
      </c>
      <c r="T31" s="232">
        <v>11</v>
      </c>
      <c r="U31" s="232">
        <v>20</v>
      </c>
      <c r="V31" s="232">
        <v>0</v>
      </c>
      <c r="W31" s="232">
        <v>17</v>
      </c>
      <c r="X31" s="232">
        <v>0</v>
      </c>
      <c r="Y31" s="232">
        <f t="shared" si="2"/>
        <v>37</v>
      </c>
      <c r="Z31" s="174"/>
      <c r="AA31" s="174"/>
      <c r="AB31" s="153"/>
      <c r="AC31" s="153"/>
      <c r="AD31" s="153"/>
      <c r="AE31" s="153"/>
      <c r="AF31" s="153"/>
      <c r="AG31" s="153"/>
      <c r="AH31" s="153"/>
      <c r="AI31" s="155">
        <f t="shared" si="3"/>
        <v>37</v>
      </c>
    </row>
    <row r="32" spans="1:35" ht="12.75">
      <c r="A32" s="181" t="s">
        <v>1092</v>
      </c>
      <c r="B32" s="231">
        <v>0</v>
      </c>
      <c r="C32" s="231">
        <v>0</v>
      </c>
      <c r="D32" s="231">
        <v>0</v>
      </c>
      <c r="E32" s="231"/>
      <c r="F32" s="231">
        <v>0</v>
      </c>
      <c r="G32" s="231">
        <v>0</v>
      </c>
      <c r="H32" s="231">
        <v>0</v>
      </c>
      <c r="I32" s="231">
        <f t="shared" si="0"/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230">
        <f t="shared" si="1"/>
        <v>0</v>
      </c>
      <c r="S32" s="232">
        <v>21</v>
      </c>
      <c r="T32" s="232">
        <v>13</v>
      </c>
      <c r="U32" s="232"/>
      <c r="V32" s="232">
        <v>0</v>
      </c>
      <c r="W32" s="232">
        <v>0</v>
      </c>
      <c r="X32" s="232">
        <v>0</v>
      </c>
      <c r="Y32" s="232">
        <f t="shared" si="2"/>
        <v>34</v>
      </c>
      <c r="Z32" s="174"/>
      <c r="AA32" s="174"/>
      <c r="AB32" s="153"/>
      <c r="AC32" s="153"/>
      <c r="AD32" s="153"/>
      <c r="AE32" s="153"/>
      <c r="AF32" s="153"/>
      <c r="AG32" s="153"/>
      <c r="AH32" s="153"/>
      <c r="AI32" s="155">
        <f t="shared" si="3"/>
        <v>34</v>
      </c>
    </row>
    <row r="33" spans="1:35" ht="12.75">
      <c r="A33" s="155" t="s">
        <v>612</v>
      </c>
      <c r="B33" s="231">
        <v>0</v>
      </c>
      <c r="C33" s="231">
        <v>0</v>
      </c>
      <c r="D33" s="231">
        <v>0</v>
      </c>
      <c r="E33" s="231"/>
      <c r="F33" s="231">
        <v>0</v>
      </c>
      <c r="G33" s="231">
        <v>0</v>
      </c>
      <c r="H33" s="231">
        <v>0</v>
      </c>
      <c r="I33" s="231">
        <f t="shared" si="0"/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230">
        <f t="shared" si="1"/>
        <v>0</v>
      </c>
      <c r="S33" s="232">
        <v>0</v>
      </c>
      <c r="T33" s="232">
        <v>0</v>
      </c>
      <c r="U33" s="232"/>
      <c r="V33" s="232">
        <v>0</v>
      </c>
      <c r="W33" s="232">
        <v>0</v>
      </c>
      <c r="X33" s="232">
        <v>0</v>
      </c>
      <c r="Y33" s="232">
        <f t="shared" si="2"/>
        <v>0</v>
      </c>
      <c r="Z33" s="174"/>
      <c r="AA33" s="174"/>
      <c r="AB33" s="153"/>
      <c r="AC33" s="153"/>
      <c r="AD33" s="153">
        <v>30</v>
      </c>
      <c r="AE33" s="153"/>
      <c r="AF33" s="153"/>
      <c r="AG33" s="153"/>
      <c r="AH33" s="153"/>
      <c r="AI33" s="155">
        <f t="shared" si="3"/>
        <v>30</v>
      </c>
    </row>
    <row r="34" spans="1:35" ht="12.75">
      <c r="A34" s="155" t="s">
        <v>1169</v>
      </c>
      <c r="B34" s="231">
        <v>0</v>
      </c>
      <c r="C34" s="231">
        <v>0</v>
      </c>
      <c r="D34" s="231">
        <v>0</v>
      </c>
      <c r="E34" s="231"/>
      <c r="F34" s="231">
        <v>0</v>
      </c>
      <c r="G34" s="231">
        <v>0</v>
      </c>
      <c r="H34" s="231">
        <v>0</v>
      </c>
      <c r="I34" s="231">
        <f t="shared" si="0"/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28</v>
      </c>
      <c r="R34" s="230">
        <f t="shared" si="1"/>
        <v>28</v>
      </c>
      <c r="S34" s="232">
        <v>0</v>
      </c>
      <c r="T34" s="232">
        <v>0</v>
      </c>
      <c r="U34" s="232"/>
      <c r="V34" s="232">
        <v>0</v>
      </c>
      <c r="W34" s="232">
        <v>0</v>
      </c>
      <c r="X34" s="232">
        <v>0</v>
      </c>
      <c r="Y34" s="232">
        <f t="shared" si="2"/>
        <v>0</v>
      </c>
      <c r="Z34" s="174"/>
      <c r="AA34" s="174"/>
      <c r="AB34" s="153"/>
      <c r="AC34" s="153"/>
      <c r="AD34" s="153"/>
      <c r="AE34" s="153"/>
      <c r="AF34" s="153"/>
      <c r="AG34" s="153"/>
      <c r="AH34" s="153"/>
      <c r="AI34" s="155">
        <f t="shared" si="3"/>
        <v>28</v>
      </c>
    </row>
    <row r="35" spans="1:35" ht="12.75">
      <c r="A35" s="181" t="s">
        <v>755</v>
      </c>
      <c r="B35" s="231">
        <v>0</v>
      </c>
      <c r="C35" s="231">
        <v>0</v>
      </c>
      <c r="D35" s="231">
        <v>0</v>
      </c>
      <c r="E35" s="231"/>
      <c r="F35" s="231">
        <v>0</v>
      </c>
      <c r="G35" s="231">
        <v>0</v>
      </c>
      <c r="H35" s="231">
        <v>0</v>
      </c>
      <c r="I35" s="231">
        <f t="shared" si="0"/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230">
        <f t="shared" si="1"/>
        <v>0</v>
      </c>
      <c r="S35" s="232">
        <v>0</v>
      </c>
      <c r="T35" s="232">
        <v>0</v>
      </c>
      <c r="U35" s="232"/>
      <c r="V35" s="232">
        <v>0</v>
      </c>
      <c r="W35" s="232">
        <v>28</v>
      </c>
      <c r="X35" s="232">
        <v>0</v>
      </c>
      <c r="Y35" s="232">
        <f t="shared" si="2"/>
        <v>28</v>
      </c>
      <c r="Z35" s="174"/>
      <c r="AA35" s="174"/>
      <c r="AB35" s="153"/>
      <c r="AC35" s="153"/>
      <c r="AD35" s="153"/>
      <c r="AE35" s="153"/>
      <c r="AF35" s="153"/>
      <c r="AG35" s="153"/>
      <c r="AH35" s="153"/>
      <c r="AI35" s="155">
        <f t="shared" si="3"/>
        <v>28</v>
      </c>
    </row>
    <row r="36" spans="1:35" ht="12.75">
      <c r="A36" s="181" t="s">
        <v>647</v>
      </c>
      <c r="B36" s="231">
        <v>0</v>
      </c>
      <c r="C36" s="231">
        <v>0</v>
      </c>
      <c r="D36" s="231">
        <v>0</v>
      </c>
      <c r="E36" s="231"/>
      <c r="F36" s="231">
        <v>0</v>
      </c>
      <c r="G36" s="231">
        <v>0</v>
      </c>
      <c r="H36" s="231">
        <v>0</v>
      </c>
      <c r="I36" s="231">
        <f t="shared" si="0"/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230">
        <f t="shared" si="1"/>
        <v>0</v>
      </c>
      <c r="S36" s="232">
        <v>0</v>
      </c>
      <c r="T36" s="232">
        <v>0</v>
      </c>
      <c r="U36" s="232">
        <v>20</v>
      </c>
      <c r="V36" s="232">
        <v>0</v>
      </c>
      <c r="W36" s="232">
        <v>0</v>
      </c>
      <c r="X36" s="232">
        <v>0</v>
      </c>
      <c r="Y36" s="232">
        <f t="shared" si="2"/>
        <v>20</v>
      </c>
      <c r="Z36" s="176">
        <v>42</v>
      </c>
      <c r="AA36" s="176">
        <v>5</v>
      </c>
      <c r="AI36" s="155">
        <f t="shared" si="3"/>
        <v>25</v>
      </c>
    </row>
    <row r="37" spans="1:35" ht="12.75">
      <c r="A37" s="155" t="s">
        <v>1160</v>
      </c>
      <c r="B37" s="231"/>
      <c r="C37" s="231"/>
      <c r="D37" s="231"/>
      <c r="E37" s="231"/>
      <c r="F37" s="231"/>
      <c r="G37" s="231"/>
      <c r="H37" s="231"/>
      <c r="I37" s="231"/>
      <c r="R37" s="230"/>
      <c r="S37" s="232"/>
      <c r="T37" s="232"/>
      <c r="U37" s="232"/>
      <c r="V37" s="232"/>
      <c r="W37" s="232"/>
      <c r="X37" s="232"/>
      <c r="Y37" s="232"/>
      <c r="AD37" s="131">
        <v>24</v>
      </c>
      <c r="AI37" s="155">
        <f t="shared" si="3"/>
        <v>24</v>
      </c>
    </row>
    <row r="38" spans="1:35" ht="12.75">
      <c r="A38" s="181" t="s">
        <v>1161</v>
      </c>
      <c r="B38" s="231">
        <v>0</v>
      </c>
      <c r="C38" s="231">
        <v>0</v>
      </c>
      <c r="D38" s="231">
        <v>0</v>
      </c>
      <c r="E38" s="231"/>
      <c r="F38" s="231">
        <v>0</v>
      </c>
      <c r="G38" s="231">
        <v>0</v>
      </c>
      <c r="H38" s="231">
        <v>0</v>
      </c>
      <c r="I38" s="231">
        <f aca="true" t="shared" si="4" ref="I38:I49">SUM(LARGE(B38:H38,1))+(LARGE(B38:H38,2))</f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230">
        <f aca="true" t="shared" si="5" ref="R38:R49">SUM(LARGE(J38:Q38,1))+(LARGE(J38:Q38,2))</f>
        <v>0</v>
      </c>
      <c r="S38" s="232">
        <v>0</v>
      </c>
      <c r="T38" s="232">
        <v>0</v>
      </c>
      <c r="U38" s="232"/>
      <c r="V38" s="232">
        <v>0</v>
      </c>
      <c r="W38" s="232">
        <v>0</v>
      </c>
      <c r="X38" s="232">
        <v>0</v>
      </c>
      <c r="Y38" s="232">
        <f aca="true" t="shared" si="6" ref="Y38:Y49">SUM(LARGE(S38:X38,1))+(LARGE(S38:X38,2))</f>
        <v>0</v>
      </c>
      <c r="Z38" s="174"/>
      <c r="AA38" s="174"/>
      <c r="AB38" s="153"/>
      <c r="AC38" s="153"/>
      <c r="AD38" s="153">
        <v>23</v>
      </c>
      <c r="AE38" s="153"/>
      <c r="AF38" s="153"/>
      <c r="AG38" s="153"/>
      <c r="AH38" s="153"/>
      <c r="AI38" s="155">
        <f t="shared" si="3"/>
        <v>23</v>
      </c>
    </row>
    <row r="39" spans="1:35" ht="12.75">
      <c r="A39" s="181" t="s">
        <v>721</v>
      </c>
      <c r="B39" s="231">
        <v>0</v>
      </c>
      <c r="C39" s="231">
        <v>0</v>
      </c>
      <c r="D39" s="231">
        <v>0</v>
      </c>
      <c r="E39" s="231"/>
      <c r="F39" s="231">
        <v>0</v>
      </c>
      <c r="G39" s="231">
        <v>0</v>
      </c>
      <c r="H39" s="231">
        <v>0</v>
      </c>
      <c r="I39" s="231">
        <f t="shared" si="4"/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230">
        <f t="shared" si="5"/>
        <v>0</v>
      </c>
      <c r="S39" s="232">
        <v>0</v>
      </c>
      <c r="T39" s="232">
        <v>0</v>
      </c>
      <c r="U39" s="232"/>
      <c r="V39" s="232">
        <v>23</v>
      </c>
      <c r="W39" s="232">
        <v>0</v>
      </c>
      <c r="X39" s="232">
        <v>0</v>
      </c>
      <c r="Y39" s="232">
        <f t="shared" si="6"/>
        <v>23</v>
      </c>
      <c r="Z39" s="174"/>
      <c r="AA39" s="174"/>
      <c r="AB39" s="153"/>
      <c r="AC39" s="153"/>
      <c r="AD39" s="153"/>
      <c r="AE39" s="153"/>
      <c r="AF39" s="153"/>
      <c r="AG39" s="153"/>
      <c r="AH39" s="153"/>
      <c r="AI39" s="155">
        <f t="shared" si="3"/>
        <v>23</v>
      </c>
    </row>
    <row r="40" spans="1:35" ht="12.75">
      <c r="A40" s="155" t="s">
        <v>1162</v>
      </c>
      <c r="B40" s="231">
        <v>0</v>
      </c>
      <c r="C40" s="231">
        <v>0</v>
      </c>
      <c r="D40" s="231">
        <v>0</v>
      </c>
      <c r="E40" s="231"/>
      <c r="F40" s="231">
        <v>0</v>
      </c>
      <c r="G40" s="231">
        <v>0</v>
      </c>
      <c r="H40" s="231">
        <v>0</v>
      </c>
      <c r="I40" s="231">
        <f t="shared" si="4"/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230">
        <f t="shared" si="5"/>
        <v>0</v>
      </c>
      <c r="S40" s="232">
        <v>0</v>
      </c>
      <c r="T40" s="232">
        <v>0</v>
      </c>
      <c r="U40" s="232"/>
      <c r="V40" s="232">
        <v>0</v>
      </c>
      <c r="W40" s="232">
        <v>0</v>
      </c>
      <c r="X40" s="232">
        <v>0</v>
      </c>
      <c r="Y40" s="232">
        <f t="shared" si="6"/>
        <v>0</v>
      </c>
      <c r="AD40" s="131">
        <v>22</v>
      </c>
      <c r="AI40" s="155">
        <f t="shared" si="3"/>
        <v>22</v>
      </c>
    </row>
    <row r="41" spans="1:35" ht="12.75">
      <c r="A41" s="155" t="s">
        <v>1150</v>
      </c>
      <c r="B41" s="231">
        <v>0</v>
      </c>
      <c r="C41" s="231">
        <v>0</v>
      </c>
      <c r="D41" s="231">
        <v>0</v>
      </c>
      <c r="E41" s="231"/>
      <c r="F41" s="231">
        <v>0</v>
      </c>
      <c r="G41" s="231">
        <v>0</v>
      </c>
      <c r="H41" s="231">
        <v>0</v>
      </c>
      <c r="I41" s="231">
        <f t="shared" si="4"/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230">
        <f t="shared" si="5"/>
        <v>0</v>
      </c>
      <c r="S41" s="232">
        <v>0</v>
      </c>
      <c r="T41" s="232">
        <v>21</v>
      </c>
      <c r="U41" s="232"/>
      <c r="V41" s="232">
        <v>0</v>
      </c>
      <c r="W41" s="232">
        <v>0</v>
      </c>
      <c r="X41" s="232">
        <v>0</v>
      </c>
      <c r="Y41" s="232">
        <f t="shared" si="6"/>
        <v>21</v>
      </c>
      <c r="AB41" s="155"/>
      <c r="AC41" s="155"/>
      <c r="AD41" s="155"/>
      <c r="AE41" s="155"/>
      <c r="AF41" s="155"/>
      <c r="AG41" s="155"/>
      <c r="AH41" s="155"/>
      <c r="AI41" s="155">
        <f t="shared" si="3"/>
        <v>21</v>
      </c>
    </row>
    <row r="42" spans="1:35" ht="12.75">
      <c r="A42" s="181" t="s">
        <v>1035</v>
      </c>
      <c r="B42" s="231">
        <v>0</v>
      </c>
      <c r="C42" s="231">
        <v>0</v>
      </c>
      <c r="D42" s="231">
        <v>0</v>
      </c>
      <c r="E42" s="231"/>
      <c r="F42" s="231">
        <v>0</v>
      </c>
      <c r="G42" s="231">
        <v>0</v>
      </c>
      <c r="H42" s="231">
        <v>0</v>
      </c>
      <c r="I42" s="231">
        <f t="shared" si="4"/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230">
        <f t="shared" si="5"/>
        <v>0</v>
      </c>
      <c r="S42" s="232">
        <v>0</v>
      </c>
      <c r="T42" s="232">
        <v>0</v>
      </c>
      <c r="U42" s="232"/>
      <c r="V42" s="232">
        <v>0</v>
      </c>
      <c r="W42" s="232">
        <v>0</v>
      </c>
      <c r="X42" s="232">
        <v>0</v>
      </c>
      <c r="Y42" s="232">
        <f t="shared" si="6"/>
        <v>0</v>
      </c>
      <c r="Z42" s="174">
        <v>63.26</v>
      </c>
      <c r="AA42" s="174">
        <v>20</v>
      </c>
      <c r="AB42" s="153"/>
      <c r="AC42" s="153"/>
      <c r="AD42" s="153"/>
      <c r="AE42" s="153"/>
      <c r="AF42" s="153"/>
      <c r="AG42" s="153"/>
      <c r="AH42" s="153"/>
      <c r="AI42" s="155">
        <f t="shared" si="3"/>
        <v>20</v>
      </c>
    </row>
    <row r="43" spans="1:35" ht="12.75">
      <c r="A43" s="181" t="s">
        <v>842</v>
      </c>
      <c r="B43" s="231">
        <v>0</v>
      </c>
      <c r="C43" s="231">
        <v>0</v>
      </c>
      <c r="D43" s="231">
        <v>0</v>
      </c>
      <c r="E43" s="231"/>
      <c r="F43" s="231">
        <v>0</v>
      </c>
      <c r="G43" s="231">
        <v>0</v>
      </c>
      <c r="H43" s="231">
        <v>0</v>
      </c>
      <c r="I43" s="231">
        <f t="shared" si="4"/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230">
        <f t="shared" si="5"/>
        <v>0</v>
      </c>
      <c r="S43" s="232">
        <v>0</v>
      </c>
      <c r="T43" s="232">
        <v>0</v>
      </c>
      <c r="U43" s="232"/>
      <c r="V43" s="232">
        <v>0</v>
      </c>
      <c r="W43" s="232">
        <v>0</v>
      </c>
      <c r="X43" s="232">
        <v>0</v>
      </c>
      <c r="Y43" s="232">
        <f t="shared" si="6"/>
        <v>0</v>
      </c>
      <c r="Z43" s="174"/>
      <c r="AA43" s="174"/>
      <c r="AB43" s="153"/>
      <c r="AC43" s="153"/>
      <c r="AD43" s="153">
        <v>19</v>
      </c>
      <c r="AE43" s="153"/>
      <c r="AF43" s="153"/>
      <c r="AG43" s="153"/>
      <c r="AH43" s="153"/>
      <c r="AI43" s="155">
        <f t="shared" si="3"/>
        <v>19</v>
      </c>
    </row>
    <row r="44" spans="1:35" ht="12.75">
      <c r="A44" s="155" t="s">
        <v>1153</v>
      </c>
      <c r="B44" s="231">
        <v>0</v>
      </c>
      <c r="C44" s="231">
        <v>0</v>
      </c>
      <c r="D44" s="231">
        <v>0</v>
      </c>
      <c r="E44" s="231"/>
      <c r="F44" s="231">
        <v>0</v>
      </c>
      <c r="G44" s="231">
        <v>0</v>
      </c>
      <c r="H44" s="231">
        <v>0</v>
      </c>
      <c r="I44" s="231">
        <f t="shared" si="4"/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230">
        <f t="shared" si="5"/>
        <v>0</v>
      </c>
      <c r="S44" s="232">
        <v>0</v>
      </c>
      <c r="T44" s="232">
        <v>0</v>
      </c>
      <c r="U44" s="232"/>
      <c r="V44" s="232">
        <v>17</v>
      </c>
      <c r="W44" s="232">
        <v>0</v>
      </c>
      <c r="X44" s="232">
        <v>0</v>
      </c>
      <c r="Y44" s="232">
        <f t="shared" si="6"/>
        <v>17</v>
      </c>
      <c r="AI44" s="155">
        <f t="shared" si="3"/>
        <v>17</v>
      </c>
    </row>
    <row r="45" spans="1:35" ht="12.75">
      <c r="A45" s="155" t="s">
        <v>640</v>
      </c>
      <c r="B45" s="231">
        <v>0</v>
      </c>
      <c r="C45" s="231">
        <v>0</v>
      </c>
      <c r="D45" s="231">
        <v>0</v>
      </c>
      <c r="E45" s="231"/>
      <c r="F45" s="231">
        <v>0</v>
      </c>
      <c r="G45" s="231">
        <v>0</v>
      </c>
      <c r="H45" s="231">
        <v>0</v>
      </c>
      <c r="I45" s="231">
        <f t="shared" si="4"/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230">
        <f t="shared" si="5"/>
        <v>0</v>
      </c>
      <c r="S45" s="232">
        <v>0</v>
      </c>
      <c r="T45" s="232">
        <v>0</v>
      </c>
      <c r="U45" s="232"/>
      <c r="V45" s="232">
        <v>0</v>
      </c>
      <c r="W45" s="232">
        <v>0</v>
      </c>
      <c r="X45" s="232">
        <v>0</v>
      </c>
      <c r="Y45" s="232">
        <f t="shared" si="6"/>
        <v>0</v>
      </c>
      <c r="Z45" s="176">
        <v>62.36</v>
      </c>
      <c r="AA45" s="176">
        <v>16</v>
      </c>
      <c r="AI45" s="155">
        <f t="shared" si="3"/>
        <v>16</v>
      </c>
    </row>
    <row r="46" spans="1:35" ht="12.75">
      <c r="A46" s="181" t="s">
        <v>980</v>
      </c>
      <c r="B46" s="231">
        <v>0</v>
      </c>
      <c r="C46" s="231">
        <v>0</v>
      </c>
      <c r="D46" s="231">
        <v>0</v>
      </c>
      <c r="E46" s="231"/>
      <c r="F46" s="231">
        <v>0</v>
      </c>
      <c r="G46" s="231">
        <v>0</v>
      </c>
      <c r="H46" s="231">
        <v>0</v>
      </c>
      <c r="I46" s="231">
        <f t="shared" si="4"/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230">
        <f t="shared" si="5"/>
        <v>0</v>
      </c>
      <c r="S46" s="232">
        <v>0</v>
      </c>
      <c r="T46" s="232">
        <v>0</v>
      </c>
      <c r="U46" s="232"/>
      <c r="V46" s="232">
        <v>0</v>
      </c>
      <c r="W46" s="232">
        <v>0</v>
      </c>
      <c r="X46" s="232">
        <v>0</v>
      </c>
      <c r="Y46" s="232">
        <f t="shared" si="6"/>
        <v>0</v>
      </c>
      <c r="Z46" s="176">
        <v>56.7</v>
      </c>
      <c r="AA46" s="176">
        <v>12</v>
      </c>
      <c r="AI46" s="155">
        <f t="shared" si="3"/>
        <v>12</v>
      </c>
    </row>
    <row r="47" spans="1:35" ht="12.75">
      <c r="A47" s="181" t="s">
        <v>1024</v>
      </c>
      <c r="B47" s="231">
        <v>0</v>
      </c>
      <c r="C47" s="231">
        <v>0</v>
      </c>
      <c r="D47" s="231">
        <v>0</v>
      </c>
      <c r="E47" s="231"/>
      <c r="F47" s="231">
        <v>0</v>
      </c>
      <c r="G47" s="231">
        <v>0</v>
      </c>
      <c r="H47" s="231">
        <v>0</v>
      </c>
      <c r="I47" s="231">
        <f t="shared" si="4"/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230">
        <f t="shared" si="5"/>
        <v>0</v>
      </c>
      <c r="S47" s="232">
        <v>0</v>
      </c>
      <c r="T47" s="232">
        <v>0</v>
      </c>
      <c r="U47" s="232"/>
      <c r="V47" s="232">
        <v>0</v>
      </c>
      <c r="W47" s="232">
        <v>0</v>
      </c>
      <c r="X47" s="232">
        <v>0</v>
      </c>
      <c r="Y47" s="232">
        <f t="shared" si="6"/>
        <v>0</v>
      </c>
      <c r="Z47" s="174">
        <v>52.04</v>
      </c>
      <c r="AA47" s="174">
        <v>7</v>
      </c>
      <c r="AB47" s="153"/>
      <c r="AC47" s="153"/>
      <c r="AD47" s="153"/>
      <c r="AE47" s="153"/>
      <c r="AF47" s="153"/>
      <c r="AG47" s="153"/>
      <c r="AH47" s="153"/>
      <c r="AI47" s="155">
        <f t="shared" si="3"/>
        <v>7</v>
      </c>
    </row>
    <row r="48" spans="1:35" ht="12.75">
      <c r="A48" s="155" t="s">
        <v>1163</v>
      </c>
      <c r="B48" s="231">
        <v>0</v>
      </c>
      <c r="C48" s="231">
        <v>0</v>
      </c>
      <c r="D48" s="231">
        <v>0</v>
      </c>
      <c r="E48" s="231"/>
      <c r="F48" s="231">
        <v>0</v>
      </c>
      <c r="G48" s="231">
        <v>0</v>
      </c>
      <c r="H48" s="231">
        <v>0</v>
      </c>
      <c r="I48" s="231">
        <f t="shared" si="4"/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230">
        <f t="shared" si="5"/>
        <v>0</v>
      </c>
      <c r="S48" s="232">
        <v>0</v>
      </c>
      <c r="T48" s="232">
        <v>0</v>
      </c>
      <c r="U48" s="232"/>
      <c r="V48" s="232">
        <v>0</v>
      </c>
      <c r="W48" s="232">
        <v>0</v>
      </c>
      <c r="X48" s="232">
        <v>0</v>
      </c>
      <c r="Y48" s="232">
        <f t="shared" si="6"/>
        <v>0</v>
      </c>
      <c r="Z48" s="176">
        <v>42.53</v>
      </c>
      <c r="AA48" s="176">
        <v>5</v>
      </c>
      <c r="AI48" s="155">
        <f t="shared" si="3"/>
        <v>5</v>
      </c>
    </row>
    <row r="49" spans="1:35" ht="12.75">
      <c r="A49" s="181" t="s">
        <v>1105</v>
      </c>
      <c r="B49" s="231">
        <v>0</v>
      </c>
      <c r="C49" s="231">
        <v>0</v>
      </c>
      <c r="D49" s="231">
        <v>0</v>
      </c>
      <c r="E49" s="231"/>
      <c r="F49" s="231">
        <v>0</v>
      </c>
      <c r="G49" s="231">
        <v>0</v>
      </c>
      <c r="H49" s="231">
        <v>0</v>
      </c>
      <c r="I49" s="231">
        <f t="shared" si="4"/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230">
        <f t="shared" si="5"/>
        <v>0</v>
      </c>
      <c r="S49" s="232">
        <v>0</v>
      </c>
      <c r="T49" s="232">
        <v>0</v>
      </c>
      <c r="U49" s="232"/>
      <c r="V49" s="232">
        <v>0</v>
      </c>
      <c r="W49" s="232">
        <v>0</v>
      </c>
      <c r="X49" s="232">
        <v>0</v>
      </c>
      <c r="Y49" s="232">
        <f t="shared" si="6"/>
        <v>0</v>
      </c>
      <c r="Z49" s="174">
        <v>40.6</v>
      </c>
      <c r="AA49" s="174">
        <v>5</v>
      </c>
      <c r="AB49" s="153"/>
      <c r="AC49" s="153"/>
      <c r="AD49" s="153"/>
      <c r="AE49" s="153"/>
      <c r="AF49" s="153"/>
      <c r="AG49" s="153"/>
      <c r="AH49" s="153"/>
      <c r="AI49" s="155">
        <f t="shared" si="3"/>
        <v>5</v>
      </c>
    </row>
    <row r="50" spans="2:35" ht="12.75">
      <c r="B50" s="213">
        <v>0</v>
      </c>
      <c r="C50" s="213">
        <v>0</v>
      </c>
      <c r="D50" s="213">
        <v>0</v>
      </c>
      <c r="E50" s="222"/>
      <c r="F50" s="213">
        <v>0</v>
      </c>
      <c r="G50" s="213">
        <v>0</v>
      </c>
      <c r="H50" s="213">
        <v>0</v>
      </c>
      <c r="I50" s="213">
        <f aca="true" t="shared" si="7" ref="I50:I94">SUM(LARGE(B50:H50,1))+(LARGE(B50:H50,2))</f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212">
        <f aca="true" t="shared" si="8" ref="R50:R94">SUM(LARGE(J50:Q50,1))+(LARGE(J50:Q50,2))</f>
        <v>0</v>
      </c>
      <c r="S50" s="214">
        <v>0</v>
      </c>
      <c r="T50" s="214">
        <v>0</v>
      </c>
      <c r="U50" s="221"/>
      <c r="V50" s="214">
        <v>0</v>
      </c>
      <c r="W50" s="214">
        <v>0</v>
      </c>
      <c r="X50" s="214">
        <v>0</v>
      </c>
      <c r="Y50" s="214">
        <f aca="true" t="shared" si="9" ref="Y50:Y94">SUM(LARGE(S50:X50,1))+(LARGE(S50:X50,2))</f>
        <v>0</v>
      </c>
      <c r="AI50" s="155">
        <f aca="true" t="shared" si="10" ref="AI50:AI78">I50+R50+Y50+AA50+AB50+AC50+AD50+AE50+AF50+AG50+AH50</f>
        <v>0</v>
      </c>
    </row>
    <row r="51" spans="2:35" ht="12.75">
      <c r="B51" s="213">
        <v>0</v>
      </c>
      <c r="C51" s="213">
        <v>0</v>
      </c>
      <c r="D51" s="213">
        <v>0</v>
      </c>
      <c r="E51" s="222"/>
      <c r="F51" s="213">
        <v>0</v>
      </c>
      <c r="G51" s="213">
        <v>0</v>
      </c>
      <c r="H51" s="213">
        <v>0</v>
      </c>
      <c r="I51" s="213">
        <f t="shared" si="7"/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212">
        <f t="shared" si="8"/>
        <v>0</v>
      </c>
      <c r="S51" s="214">
        <v>0</v>
      </c>
      <c r="T51" s="214">
        <v>0</v>
      </c>
      <c r="U51" s="221"/>
      <c r="V51" s="214">
        <v>0</v>
      </c>
      <c r="W51" s="214">
        <v>0</v>
      </c>
      <c r="X51" s="214">
        <v>0</v>
      </c>
      <c r="Y51" s="214">
        <f t="shared" si="9"/>
        <v>0</v>
      </c>
      <c r="AI51" s="155">
        <f t="shared" si="10"/>
        <v>0</v>
      </c>
    </row>
    <row r="52" spans="2:35" ht="12.75">
      <c r="B52" s="213">
        <v>0</v>
      </c>
      <c r="C52" s="213">
        <v>0</v>
      </c>
      <c r="D52" s="213">
        <v>0</v>
      </c>
      <c r="E52" s="222"/>
      <c r="F52" s="213">
        <v>0</v>
      </c>
      <c r="G52" s="213">
        <v>0</v>
      </c>
      <c r="H52" s="213">
        <v>0</v>
      </c>
      <c r="I52" s="213">
        <f t="shared" si="7"/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212">
        <f t="shared" si="8"/>
        <v>0</v>
      </c>
      <c r="S52" s="214">
        <v>0</v>
      </c>
      <c r="T52" s="214">
        <v>0</v>
      </c>
      <c r="U52" s="221"/>
      <c r="V52" s="214">
        <v>0</v>
      </c>
      <c r="W52" s="214">
        <v>0</v>
      </c>
      <c r="X52" s="214">
        <v>0</v>
      </c>
      <c r="Y52" s="214">
        <f t="shared" si="9"/>
        <v>0</v>
      </c>
      <c r="AI52" s="155">
        <f t="shared" si="10"/>
        <v>0</v>
      </c>
    </row>
    <row r="53" spans="1:35" ht="12.75">
      <c r="A53" s="181"/>
      <c r="B53" s="213">
        <v>0</v>
      </c>
      <c r="C53" s="213">
        <v>0</v>
      </c>
      <c r="D53" s="213">
        <v>0</v>
      </c>
      <c r="E53" s="222"/>
      <c r="F53" s="213">
        <v>0</v>
      </c>
      <c r="G53" s="213">
        <v>0</v>
      </c>
      <c r="H53" s="213">
        <v>0</v>
      </c>
      <c r="I53" s="213">
        <f t="shared" si="7"/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212">
        <f t="shared" si="8"/>
        <v>0</v>
      </c>
      <c r="S53" s="214">
        <v>0</v>
      </c>
      <c r="T53" s="214">
        <v>0</v>
      </c>
      <c r="U53" s="221"/>
      <c r="V53" s="214">
        <v>0</v>
      </c>
      <c r="W53" s="214">
        <v>0</v>
      </c>
      <c r="X53" s="214">
        <v>0</v>
      </c>
      <c r="Y53" s="214">
        <f t="shared" si="9"/>
        <v>0</v>
      </c>
      <c r="Z53" s="174"/>
      <c r="AA53" s="174"/>
      <c r="AB53" s="153"/>
      <c r="AC53" s="153"/>
      <c r="AD53" s="153"/>
      <c r="AE53" s="153"/>
      <c r="AF53" s="153"/>
      <c r="AG53" s="153"/>
      <c r="AH53" s="153"/>
      <c r="AI53" s="155">
        <f t="shared" si="10"/>
        <v>0</v>
      </c>
    </row>
    <row r="54" spans="2:35" ht="12.75">
      <c r="B54" s="213">
        <v>0</v>
      </c>
      <c r="C54" s="213">
        <v>0</v>
      </c>
      <c r="D54" s="213">
        <v>0</v>
      </c>
      <c r="E54" s="222"/>
      <c r="F54" s="213">
        <v>0</v>
      </c>
      <c r="G54" s="213">
        <v>0</v>
      </c>
      <c r="H54" s="213">
        <v>0</v>
      </c>
      <c r="I54" s="213">
        <f t="shared" si="7"/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212">
        <f t="shared" si="8"/>
        <v>0</v>
      </c>
      <c r="S54" s="214">
        <v>0</v>
      </c>
      <c r="T54" s="214">
        <v>0</v>
      </c>
      <c r="U54" s="221"/>
      <c r="V54" s="214">
        <v>0</v>
      </c>
      <c r="W54" s="214">
        <v>0</v>
      </c>
      <c r="X54" s="214">
        <v>0</v>
      </c>
      <c r="Y54" s="214">
        <f t="shared" si="9"/>
        <v>0</v>
      </c>
      <c r="AI54" s="155">
        <f t="shared" si="10"/>
        <v>0</v>
      </c>
    </row>
    <row r="55" spans="2:35" ht="12.75">
      <c r="B55" s="213">
        <v>0</v>
      </c>
      <c r="C55" s="213">
        <v>0</v>
      </c>
      <c r="D55" s="213">
        <v>0</v>
      </c>
      <c r="E55" s="222"/>
      <c r="F55" s="213">
        <v>0</v>
      </c>
      <c r="G55" s="213">
        <v>0</v>
      </c>
      <c r="H55" s="213">
        <v>0</v>
      </c>
      <c r="I55" s="213">
        <f t="shared" si="7"/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212">
        <f t="shared" si="8"/>
        <v>0</v>
      </c>
      <c r="S55" s="214">
        <v>0</v>
      </c>
      <c r="T55" s="214">
        <v>0</v>
      </c>
      <c r="U55" s="221"/>
      <c r="V55" s="214">
        <v>0</v>
      </c>
      <c r="W55" s="214">
        <v>0</v>
      </c>
      <c r="X55" s="214">
        <v>0</v>
      </c>
      <c r="Y55" s="214">
        <f t="shared" si="9"/>
        <v>0</v>
      </c>
      <c r="AI55" s="155">
        <f t="shared" si="10"/>
        <v>0</v>
      </c>
    </row>
    <row r="56" spans="2:35" ht="12.75">
      <c r="B56" s="213">
        <v>0</v>
      </c>
      <c r="C56" s="213">
        <v>0</v>
      </c>
      <c r="D56" s="213">
        <v>0</v>
      </c>
      <c r="E56" s="222"/>
      <c r="F56" s="213">
        <v>0</v>
      </c>
      <c r="G56" s="213">
        <v>0</v>
      </c>
      <c r="H56" s="213">
        <v>0</v>
      </c>
      <c r="I56" s="213">
        <f t="shared" si="7"/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212">
        <f t="shared" si="8"/>
        <v>0</v>
      </c>
      <c r="S56" s="214">
        <v>0</v>
      </c>
      <c r="T56" s="214">
        <v>0</v>
      </c>
      <c r="U56" s="221"/>
      <c r="V56" s="214">
        <v>0</v>
      </c>
      <c r="W56" s="214">
        <v>0</v>
      </c>
      <c r="X56" s="214">
        <v>0</v>
      </c>
      <c r="Y56" s="214">
        <f t="shared" si="9"/>
        <v>0</v>
      </c>
      <c r="AI56" s="155">
        <f t="shared" si="10"/>
        <v>0</v>
      </c>
    </row>
    <row r="57" spans="2:35" ht="12.75">
      <c r="B57" s="213">
        <v>0</v>
      </c>
      <c r="C57" s="213">
        <v>0</v>
      </c>
      <c r="D57" s="213">
        <v>0</v>
      </c>
      <c r="E57" s="222"/>
      <c r="F57" s="213">
        <v>0</v>
      </c>
      <c r="G57" s="213">
        <v>0</v>
      </c>
      <c r="H57" s="213">
        <v>0</v>
      </c>
      <c r="I57" s="213">
        <f t="shared" si="7"/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212">
        <f t="shared" si="8"/>
        <v>0</v>
      </c>
      <c r="S57" s="214">
        <v>0</v>
      </c>
      <c r="T57" s="214">
        <v>0</v>
      </c>
      <c r="U57" s="221"/>
      <c r="V57" s="214">
        <v>0</v>
      </c>
      <c r="W57" s="214">
        <v>0</v>
      </c>
      <c r="X57" s="214">
        <v>0</v>
      </c>
      <c r="Y57" s="214">
        <f t="shared" si="9"/>
        <v>0</v>
      </c>
      <c r="AI57" s="155">
        <f t="shared" si="10"/>
        <v>0</v>
      </c>
    </row>
    <row r="58" spans="2:35" ht="12.75">
      <c r="B58" s="213">
        <v>0</v>
      </c>
      <c r="C58" s="213">
        <v>0</v>
      </c>
      <c r="D58" s="213">
        <v>0</v>
      </c>
      <c r="E58" s="222"/>
      <c r="F58" s="213">
        <v>0</v>
      </c>
      <c r="G58" s="213">
        <v>0</v>
      </c>
      <c r="H58" s="213">
        <v>0</v>
      </c>
      <c r="I58" s="213">
        <f t="shared" si="7"/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212">
        <f t="shared" si="8"/>
        <v>0</v>
      </c>
      <c r="S58" s="214">
        <v>0</v>
      </c>
      <c r="T58" s="214">
        <v>0</v>
      </c>
      <c r="U58" s="221"/>
      <c r="V58" s="214">
        <v>0</v>
      </c>
      <c r="W58" s="214">
        <v>0</v>
      </c>
      <c r="X58" s="214">
        <v>0</v>
      </c>
      <c r="Y58" s="214">
        <f t="shared" si="9"/>
        <v>0</v>
      </c>
      <c r="AI58" s="155">
        <f t="shared" si="10"/>
        <v>0</v>
      </c>
    </row>
    <row r="59" spans="1:35" ht="12.75">
      <c r="A59" s="181"/>
      <c r="B59" s="213">
        <v>0</v>
      </c>
      <c r="C59" s="213">
        <v>0</v>
      </c>
      <c r="D59" s="213">
        <v>0</v>
      </c>
      <c r="E59" s="222"/>
      <c r="F59" s="213">
        <v>0</v>
      </c>
      <c r="G59" s="213">
        <v>0</v>
      </c>
      <c r="H59" s="213">
        <v>0</v>
      </c>
      <c r="I59" s="213">
        <f t="shared" si="7"/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212">
        <f t="shared" si="8"/>
        <v>0</v>
      </c>
      <c r="S59" s="214">
        <v>0</v>
      </c>
      <c r="T59" s="214">
        <v>0</v>
      </c>
      <c r="U59" s="221"/>
      <c r="V59" s="214">
        <v>0</v>
      </c>
      <c r="W59" s="214">
        <v>0</v>
      </c>
      <c r="X59" s="214">
        <v>0</v>
      </c>
      <c r="Y59" s="214">
        <f t="shared" si="9"/>
        <v>0</v>
      </c>
      <c r="Z59" s="174"/>
      <c r="AA59" s="174"/>
      <c r="AB59" s="153"/>
      <c r="AC59" s="153"/>
      <c r="AD59" s="153"/>
      <c r="AE59" s="153"/>
      <c r="AF59" s="153"/>
      <c r="AG59" s="153"/>
      <c r="AH59" s="153"/>
      <c r="AI59" s="155">
        <f t="shared" si="10"/>
        <v>0</v>
      </c>
    </row>
    <row r="60" spans="2:35" ht="12.75">
      <c r="B60" s="213">
        <v>0</v>
      </c>
      <c r="C60" s="213">
        <v>0</v>
      </c>
      <c r="D60" s="213">
        <v>0</v>
      </c>
      <c r="E60" s="222"/>
      <c r="F60" s="213">
        <v>0</v>
      </c>
      <c r="G60" s="213">
        <v>0</v>
      </c>
      <c r="H60" s="213">
        <v>0</v>
      </c>
      <c r="I60" s="213">
        <f t="shared" si="7"/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212">
        <f t="shared" si="8"/>
        <v>0</v>
      </c>
      <c r="S60" s="214">
        <v>0</v>
      </c>
      <c r="T60" s="214">
        <v>0</v>
      </c>
      <c r="U60" s="221"/>
      <c r="V60" s="214">
        <v>0</v>
      </c>
      <c r="W60" s="214">
        <v>0</v>
      </c>
      <c r="X60" s="214">
        <v>0</v>
      </c>
      <c r="Y60" s="214">
        <f t="shared" si="9"/>
        <v>0</v>
      </c>
      <c r="AI60" s="155">
        <f t="shared" si="10"/>
        <v>0</v>
      </c>
    </row>
    <row r="61" spans="1:35" ht="12.75">
      <c r="A61" s="181"/>
      <c r="B61" s="213">
        <v>0</v>
      </c>
      <c r="C61" s="213">
        <v>0</v>
      </c>
      <c r="D61" s="213">
        <v>0</v>
      </c>
      <c r="E61" s="222"/>
      <c r="F61" s="213">
        <v>0</v>
      </c>
      <c r="G61" s="213">
        <v>0</v>
      </c>
      <c r="H61" s="213">
        <v>0</v>
      </c>
      <c r="I61" s="213">
        <f t="shared" si="7"/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212">
        <f t="shared" si="8"/>
        <v>0</v>
      </c>
      <c r="S61" s="214">
        <v>0</v>
      </c>
      <c r="T61" s="214">
        <v>0</v>
      </c>
      <c r="U61" s="221"/>
      <c r="V61" s="214">
        <v>0</v>
      </c>
      <c r="W61" s="214">
        <v>0</v>
      </c>
      <c r="X61" s="214">
        <v>0</v>
      </c>
      <c r="Y61" s="214">
        <f t="shared" si="9"/>
        <v>0</v>
      </c>
      <c r="Z61" s="174"/>
      <c r="AA61" s="174"/>
      <c r="AB61" s="153"/>
      <c r="AC61" s="153"/>
      <c r="AD61" s="153"/>
      <c r="AE61" s="153"/>
      <c r="AF61" s="153"/>
      <c r="AG61" s="153"/>
      <c r="AH61" s="153"/>
      <c r="AI61" s="155">
        <f t="shared" si="10"/>
        <v>0</v>
      </c>
    </row>
    <row r="62" spans="1:35" ht="12.75">
      <c r="A62" s="149"/>
      <c r="B62" s="213">
        <v>0</v>
      </c>
      <c r="C62" s="213">
        <v>0</v>
      </c>
      <c r="D62" s="213">
        <v>0</v>
      </c>
      <c r="E62" s="222"/>
      <c r="F62" s="213">
        <v>0</v>
      </c>
      <c r="G62" s="213">
        <v>0</v>
      </c>
      <c r="H62" s="213">
        <v>0</v>
      </c>
      <c r="I62" s="213">
        <f t="shared" si="7"/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212">
        <f t="shared" si="8"/>
        <v>0</v>
      </c>
      <c r="S62" s="214">
        <v>0</v>
      </c>
      <c r="T62" s="214">
        <v>0</v>
      </c>
      <c r="U62" s="221"/>
      <c r="V62" s="214">
        <v>0</v>
      </c>
      <c r="W62" s="214">
        <v>0</v>
      </c>
      <c r="X62" s="214">
        <v>0</v>
      </c>
      <c r="Y62" s="214">
        <f t="shared" si="9"/>
        <v>0</v>
      </c>
      <c r="AI62" s="155">
        <f t="shared" si="10"/>
        <v>0</v>
      </c>
    </row>
    <row r="63" spans="2:35" ht="12.75">
      <c r="B63" s="213">
        <v>0</v>
      </c>
      <c r="C63" s="213">
        <v>0</v>
      </c>
      <c r="D63" s="213">
        <v>0</v>
      </c>
      <c r="E63" s="222"/>
      <c r="F63" s="213">
        <v>0</v>
      </c>
      <c r="G63" s="213">
        <v>0</v>
      </c>
      <c r="H63" s="213">
        <v>0</v>
      </c>
      <c r="I63" s="213">
        <f t="shared" si="7"/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212">
        <f t="shared" si="8"/>
        <v>0</v>
      </c>
      <c r="S63" s="214">
        <v>0</v>
      </c>
      <c r="T63" s="214">
        <v>0</v>
      </c>
      <c r="U63" s="221"/>
      <c r="V63" s="214">
        <v>0</v>
      </c>
      <c r="W63" s="214">
        <v>0</v>
      </c>
      <c r="X63" s="214">
        <v>0</v>
      </c>
      <c r="Y63" s="214">
        <f t="shared" si="9"/>
        <v>0</v>
      </c>
      <c r="Z63" s="174"/>
      <c r="AA63" s="174"/>
      <c r="AB63" s="153"/>
      <c r="AC63" s="153"/>
      <c r="AD63" s="153"/>
      <c r="AE63" s="153"/>
      <c r="AF63" s="153"/>
      <c r="AG63" s="153"/>
      <c r="AH63" s="153"/>
      <c r="AI63" s="155">
        <f t="shared" si="10"/>
        <v>0</v>
      </c>
    </row>
    <row r="64" spans="2:35" ht="12.75">
      <c r="B64" s="213">
        <v>0</v>
      </c>
      <c r="C64" s="213">
        <v>0</v>
      </c>
      <c r="D64" s="213">
        <v>0</v>
      </c>
      <c r="E64" s="222"/>
      <c r="F64" s="213">
        <v>0</v>
      </c>
      <c r="G64" s="213">
        <v>0</v>
      </c>
      <c r="H64" s="213">
        <v>0</v>
      </c>
      <c r="I64" s="213">
        <f t="shared" si="7"/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212">
        <f t="shared" si="8"/>
        <v>0</v>
      </c>
      <c r="S64" s="214">
        <v>0</v>
      </c>
      <c r="T64" s="214">
        <v>0</v>
      </c>
      <c r="U64" s="221"/>
      <c r="V64" s="214">
        <v>0</v>
      </c>
      <c r="W64" s="214">
        <v>0</v>
      </c>
      <c r="X64" s="214">
        <v>0</v>
      </c>
      <c r="Y64" s="214">
        <f t="shared" si="9"/>
        <v>0</v>
      </c>
      <c r="Z64" s="174"/>
      <c r="AA64" s="174"/>
      <c r="AB64" s="153"/>
      <c r="AC64" s="153"/>
      <c r="AD64" s="153"/>
      <c r="AE64" s="153"/>
      <c r="AF64" s="153"/>
      <c r="AG64" s="153"/>
      <c r="AH64" s="153"/>
      <c r="AI64" s="155">
        <f t="shared" si="10"/>
        <v>0</v>
      </c>
    </row>
    <row r="65" spans="2:35" ht="12.75">
      <c r="B65" s="213">
        <v>0</v>
      </c>
      <c r="C65" s="213">
        <v>0</v>
      </c>
      <c r="D65" s="213">
        <v>0</v>
      </c>
      <c r="E65" s="222"/>
      <c r="F65" s="213">
        <v>0</v>
      </c>
      <c r="G65" s="213">
        <v>0</v>
      </c>
      <c r="H65" s="213">
        <v>0</v>
      </c>
      <c r="I65" s="213">
        <f t="shared" si="7"/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212">
        <f t="shared" si="8"/>
        <v>0</v>
      </c>
      <c r="S65" s="214">
        <v>0</v>
      </c>
      <c r="T65" s="214">
        <v>0</v>
      </c>
      <c r="U65" s="221"/>
      <c r="V65" s="214">
        <v>0</v>
      </c>
      <c r="W65" s="214">
        <v>0</v>
      </c>
      <c r="X65" s="214">
        <v>0</v>
      </c>
      <c r="Y65" s="214">
        <f t="shared" si="9"/>
        <v>0</v>
      </c>
      <c r="AI65" s="155">
        <f t="shared" si="10"/>
        <v>0</v>
      </c>
    </row>
    <row r="66" spans="2:35" ht="12.75">
      <c r="B66" s="213">
        <v>0</v>
      </c>
      <c r="C66" s="213">
        <v>0</v>
      </c>
      <c r="D66" s="213">
        <v>0</v>
      </c>
      <c r="E66" s="222"/>
      <c r="F66" s="213">
        <v>0</v>
      </c>
      <c r="G66" s="213">
        <v>0</v>
      </c>
      <c r="H66" s="213">
        <v>0</v>
      </c>
      <c r="I66" s="213">
        <f t="shared" si="7"/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212">
        <f t="shared" si="8"/>
        <v>0</v>
      </c>
      <c r="S66" s="214">
        <v>0</v>
      </c>
      <c r="T66" s="214">
        <v>0</v>
      </c>
      <c r="U66" s="221"/>
      <c r="V66" s="214">
        <v>0</v>
      </c>
      <c r="W66" s="214">
        <v>0</v>
      </c>
      <c r="X66" s="214">
        <v>0</v>
      </c>
      <c r="Y66" s="214">
        <f t="shared" si="9"/>
        <v>0</v>
      </c>
      <c r="AI66" s="155">
        <f t="shared" si="10"/>
        <v>0</v>
      </c>
    </row>
    <row r="67" spans="1:35" ht="12.75">
      <c r="A67" s="181"/>
      <c r="B67" s="213">
        <v>0</v>
      </c>
      <c r="C67" s="213">
        <v>0</v>
      </c>
      <c r="D67" s="213">
        <v>0</v>
      </c>
      <c r="E67" s="222"/>
      <c r="F67" s="213">
        <v>0</v>
      </c>
      <c r="G67" s="213">
        <v>0</v>
      </c>
      <c r="H67" s="213">
        <v>0</v>
      </c>
      <c r="I67" s="213">
        <f t="shared" si="7"/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212">
        <f t="shared" si="8"/>
        <v>0</v>
      </c>
      <c r="S67" s="214">
        <v>0</v>
      </c>
      <c r="T67" s="214">
        <v>0</v>
      </c>
      <c r="U67" s="221"/>
      <c r="V67" s="214">
        <v>0</v>
      </c>
      <c r="W67" s="214">
        <v>0</v>
      </c>
      <c r="X67" s="214">
        <v>0</v>
      </c>
      <c r="Y67" s="214">
        <f t="shared" si="9"/>
        <v>0</v>
      </c>
      <c r="Z67" s="174"/>
      <c r="AA67" s="174"/>
      <c r="AB67" s="153"/>
      <c r="AC67" s="153"/>
      <c r="AD67" s="153"/>
      <c r="AE67" s="153"/>
      <c r="AF67" s="153"/>
      <c r="AG67" s="153"/>
      <c r="AH67" s="153"/>
      <c r="AI67" s="155">
        <f t="shared" si="10"/>
        <v>0</v>
      </c>
    </row>
    <row r="68" spans="1:35" ht="12.75">
      <c r="A68" s="181"/>
      <c r="B68" s="213">
        <v>0</v>
      </c>
      <c r="C68" s="213">
        <v>0</v>
      </c>
      <c r="D68" s="213">
        <v>0</v>
      </c>
      <c r="E68" s="222"/>
      <c r="F68" s="213">
        <v>0</v>
      </c>
      <c r="G68" s="213">
        <v>0</v>
      </c>
      <c r="H68" s="213">
        <v>0</v>
      </c>
      <c r="I68" s="213">
        <f t="shared" si="7"/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212">
        <f t="shared" si="8"/>
        <v>0</v>
      </c>
      <c r="S68" s="214">
        <v>0</v>
      </c>
      <c r="T68" s="214">
        <v>0</v>
      </c>
      <c r="U68" s="221"/>
      <c r="V68" s="214">
        <v>0</v>
      </c>
      <c r="W68" s="214">
        <v>0</v>
      </c>
      <c r="X68" s="214">
        <v>0</v>
      </c>
      <c r="Y68" s="214">
        <f t="shared" si="9"/>
        <v>0</v>
      </c>
      <c r="Z68" s="174"/>
      <c r="AA68" s="174"/>
      <c r="AB68" s="153"/>
      <c r="AC68" s="153"/>
      <c r="AD68" s="153"/>
      <c r="AE68" s="153"/>
      <c r="AF68" s="153"/>
      <c r="AG68" s="153"/>
      <c r="AH68" s="153"/>
      <c r="AI68" s="155">
        <f t="shared" si="10"/>
        <v>0</v>
      </c>
    </row>
    <row r="69" spans="1:35" ht="12.75">
      <c r="A69" s="181"/>
      <c r="B69" s="213">
        <v>0</v>
      </c>
      <c r="C69" s="213">
        <v>0</v>
      </c>
      <c r="D69" s="213">
        <v>0</v>
      </c>
      <c r="E69" s="222"/>
      <c r="F69" s="213">
        <v>0</v>
      </c>
      <c r="G69" s="213">
        <v>0</v>
      </c>
      <c r="H69" s="213">
        <v>0</v>
      </c>
      <c r="I69" s="213">
        <f t="shared" si="7"/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212">
        <f t="shared" si="8"/>
        <v>0</v>
      </c>
      <c r="S69" s="214">
        <v>0</v>
      </c>
      <c r="T69" s="214">
        <v>0</v>
      </c>
      <c r="U69" s="221"/>
      <c r="V69" s="214">
        <v>0</v>
      </c>
      <c r="W69" s="214">
        <v>0</v>
      </c>
      <c r="X69" s="214">
        <v>0</v>
      </c>
      <c r="Y69" s="214">
        <f t="shared" si="9"/>
        <v>0</v>
      </c>
      <c r="Z69" s="174"/>
      <c r="AA69" s="174"/>
      <c r="AB69" s="153"/>
      <c r="AC69" s="153"/>
      <c r="AD69" s="153"/>
      <c r="AE69" s="153"/>
      <c r="AF69" s="153"/>
      <c r="AG69" s="153"/>
      <c r="AH69" s="153"/>
      <c r="AI69" s="155">
        <f t="shared" si="10"/>
        <v>0</v>
      </c>
    </row>
    <row r="70" spans="2:35" ht="12.75">
      <c r="B70" s="213">
        <v>0</v>
      </c>
      <c r="C70" s="213">
        <v>0</v>
      </c>
      <c r="D70" s="213">
        <v>0</v>
      </c>
      <c r="E70" s="222"/>
      <c r="F70" s="213">
        <v>0</v>
      </c>
      <c r="G70" s="213">
        <v>0</v>
      </c>
      <c r="H70" s="213">
        <v>0</v>
      </c>
      <c r="I70" s="213">
        <f t="shared" si="7"/>
        <v>0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212">
        <f t="shared" si="8"/>
        <v>0</v>
      </c>
      <c r="S70" s="214">
        <v>0</v>
      </c>
      <c r="T70" s="214">
        <v>0</v>
      </c>
      <c r="U70" s="221"/>
      <c r="V70" s="214">
        <v>0</v>
      </c>
      <c r="W70" s="214">
        <v>0</v>
      </c>
      <c r="X70" s="214">
        <v>0</v>
      </c>
      <c r="Y70" s="214">
        <f t="shared" si="9"/>
        <v>0</v>
      </c>
      <c r="AI70" s="155">
        <f t="shared" si="10"/>
        <v>0</v>
      </c>
    </row>
    <row r="71" spans="2:35" ht="12.75">
      <c r="B71" s="213">
        <v>0</v>
      </c>
      <c r="C71" s="213">
        <v>0</v>
      </c>
      <c r="D71" s="213">
        <v>0</v>
      </c>
      <c r="E71" s="222"/>
      <c r="F71" s="213">
        <v>0</v>
      </c>
      <c r="G71" s="213">
        <v>0</v>
      </c>
      <c r="H71" s="213">
        <v>0</v>
      </c>
      <c r="I71" s="213">
        <f t="shared" si="7"/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212">
        <f t="shared" si="8"/>
        <v>0</v>
      </c>
      <c r="S71" s="214">
        <v>0</v>
      </c>
      <c r="T71" s="214">
        <v>0</v>
      </c>
      <c r="U71" s="221"/>
      <c r="V71" s="214">
        <v>0</v>
      </c>
      <c r="W71" s="214">
        <v>0</v>
      </c>
      <c r="X71" s="214">
        <v>0</v>
      </c>
      <c r="Y71" s="214">
        <f t="shared" si="9"/>
        <v>0</v>
      </c>
      <c r="AI71" s="155">
        <f t="shared" si="10"/>
        <v>0</v>
      </c>
    </row>
    <row r="72" spans="2:35" ht="12.75">
      <c r="B72" s="213">
        <v>0</v>
      </c>
      <c r="C72" s="213">
        <v>0</v>
      </c>
      <c r="D72" s="213">
        <v>0</v>
      </c>
      <c r="E72" s="222"/>
      <c r="F72" s="213">
        <v>0</v>
      </c>
      <c r="G72" s="213">
        <v>0</v>
      </c>
      <c r="H72" s="213">
        <v>0</v>
      </c>
      <c r="I72" s="213">
        <f t="shared" si="7"/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212">
        <f t="shared" si="8"/>
        <v>0</v>
      </c>
      <c r="S72" s="214">
        <v>0</v>
      </c>
      <c r="T72" s="214">
        <v>0</v>
      </c>
      <c r="U72" s="221"/>
      <c r="V72" s="214">
        <v>0</v>
      </c>
      <c r="W72" s="214">
        <v>0</v>
      </c>
      <c r="X72" s="214">
        <v>0</v>
      </c>
      <c r="Y72" s="214">
        <f t="shared" si="9"/>
        <v>0</v>
      </c>
      <c r="AI72" s="155">
        <f t="shared" si="10"/>
        <v>0</v>
      </c>
    </row>
    <row r="73" spans="2:35" ht="12.75">
      <c r="B73" s="213">
        <v>0</v>
      </c>
      <c r="C73" s="213">
        <v>0</v>
      </c>
      <c r="D73" s="213">
        <v>0</v>
      </c>
      <c r="E73" s="222"/>
      <c r="F73" s="213">
        <v>0</v>
      </c>
      <c r="G73" s="213">
        <v>0</v>
      </c>
      <c r="H73" s="213">
        <v>0</v>
      </c>
      <c r="I73" s="213">
        <f t="shared" si="7"/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0</v>
      </c>
      <c r="P73" s="167">
        <v>0</v>
      </c>
      <c r="Q73" s="167">
        <v>0</v>
      </c>
      <c r="R73" s="212">
        <f t="shared" si="8"/>
        <v>0</v>
      </c>
      <c r="S73" s="214">
        <v>0</v>
      </c>
      <c r="T73" s="214">
        <v>0</v>
      </c>
      <c r="U73" s="221"/>
      <c r="V73" s="214">
        <v>0</v>
      </c>
      <c r="W73" s="214">
        <v>0</v>
      </c>
      <c r="X73" s="214">
        <v>0</v>
      </c>
      <c r="Y73" s="214">
        <f t="shared" si="9"/>
        <v>0</v>
      </c>
      <c r="AI73" s="155">
        <f t="shared" si="10"/>
        <v>0</v>
      </c>
    </row>
    <row r="74" spans="1:35" ht="12.75">
      <c r="A74" s="181"/>
      <c r="B74" s="213">
        <v>0</v>
      </c>
      <c r="C74" s="213">
        <v>0</v>
      </c>
      <c r="D74" s="213">
        <v>0</v>
      </c>
      <c r="E74" s="222"/>
      <c r="F74" s="213">
        <v>0</v>
      </c>
      <c r="G74" s="213">
        <v>0</v>
      </c>
      <c r="H74" s="213">
        <v>0</v>
      </c>
      <c r="I74" s="213">
        <f t="shared" si="7"/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212">
        <f t="shared" si="8"/>
        <v>0</v>
      </c>
      <c r="S74" s="214">
        <v>0</v>
      </c>
      <c r="T74" s="214">
        <v>0</v>
      </c>
      <c r="U74" s="221"/>
      <c r="V74" s="214">
        <v>0</v>
      </c>
      <c r="W74" s="214">
        <v>0</v>
      </c>
      <c r="X74" s="214">
        <v>0</v>
      </c>
      <c r="Y74" s="214">
        <f t="shared" si="9"/>
        <v>0</v>
      </c>
      <c r="Z74" s="174"/>
      <c r="AA74" s="174"/>
      <c r="AB74" s="153"/>
      <c r="AC74" s="153"/>
      <c r="AD74" s="153"/>
      <c r="AE74" s="153"/>
      <c r="AF74" s="153"/>
      <c r="AG74" s="153"/>
      <c r="AH74" s="153"/>
      <c r="AI74" s="155">
        <f t="shared" si="10"/>
        <v>0</v>
      </c>
    </row>
    <row r="75" spans="1:35" ht="12.75">
      <c r="A75" s="181"/>
      <c r="B75" s="213">
        <v>0</v>
      </c>
      <c r="C75" s="213">
        <v>0</v>
      </c>
      <c r="D75" s="213">
        <v>0</v>
      </c>
      <c r="E75" s="222"/>
      <c r="F75" s="213">
        <v>0</v>
      </c>
      <c r="G75" s="213">
        <v>0</v>
      </c>
      <c r="H75" s="213">
        <v>0</v>
      </c>
      <c r="I75" s="213">
        <f t="shared" si="7"/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212">
        <f t="shared" si="8"/>
        <v>0</v>
      </c>
      <c r="S75" s="214">
        <v>0</v>
      </c>
      <c r="T75" s="214">
        <v>0</v>
      </c>
      <c r="U75" s="221"/>
      <c r="V75" s="214">
        <v>0</v>
      </c>
      <c r="W75" s="214">
        <v>0</v>
      </c>
      <c r="X75" s="214">
        <v>0</v>
      </c>
      <c r="Y75" s="214">
        <f t="shared" si="9"/>
        <v>0</v>
      </c>
      <c r="Z75" s="174"/>
      <c r="AA75" s="174"/>
      <c r="AB75" s="153"/>
      <c r="AC75" s="153"/>
      <c r="AD75" s="153"/>
      <c r="AE75" s="153"/>
      <c r="AF75" s="153"/>
      <c r="AG75" s="153"/>
      <c r="AH75" s="153"/>
      <c r="AI75" s="155">
        <f t="shared" si="10"/>
        <v>0</v>
      </c>
    </row>
    <row r="76" spans="2:35" ht="12.75">
      <c r="B76" s="213">
        <v>0</v>
      </c>
      <c r="C76" s="213">
        <v>0</v>
      </c>
      <c r="D76" s="213">
        <v>0</v>
      </c>
      <c r="E76" s="222"/>
      <c r="F76" s="213">
        <v>0</v>
      </c>
      <c r="G76" s="213">
        <v>0</v>
      </c>
      <c r="H76" s="213">
        <v>0</v>
      </c>
      <c r="I76" s="213">
        <f t="shared" si="7"/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212">
        <f t="shared" si="8"/>
        <v>0</v>
      </c>
      <c r="S76" s="214">
        <v>0</v>
      </c>
      <c r="T76" s="214">
        <v>0</v>
      </c>
      <c r="U76" s="221"/>
      <c r="V76" s="214">
        <v>0</v>
      </c>
      <c r="W76" s="214">
        <v>0</v>
      </c>
      <c r="X76" s="214">
        <v>0</v>
      </c>
      <c r="Y76" s="214">
        <f t="shared" si="9"/>
        <v>0</v>
      </c>
      <c r="AI76" s="155">
        <f t="shared" si="10"/>
        <v>0</v>
      </c>
    </row>
    <row r="77" spans="2:35" ht="12.75">
      <c r="B77" s="213">
        <v>0</v>
      </c>
      <c r="C77" s="213">
        <v>0</v>
      </c>
      <c r="D77" s="213">
        <v>0</v>
      </c>
      <c r="E77" s="222"/>
      <c r="F77" s="213">
        <v>0</v>
      </c>
      <c r="G77" s="213">
        <v>0</v>
      </c>
      <c r="H77" s="213">
        <v>0</v>
      </c>
      <c r="I77" s="213">
        <f t="shared" si="7"/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212">
        <f t="shared" si="8"/>
        <v>0</v>
      </c>
      <c r="S77" s="214">
        <v>0</v>
      </c>
      <c r="T77" s="214">
        <v>0</v>
      </c>
      <c r="U77" s="221"/>
      <c r="V77" s="214">
        <v>0</v>
      </c>
      <c r="W77" s="214">
        <v>0</v>
      </c>
      <c r="X77" s="214">
        <v>0</v>
      </c>
      <c r="Y77" s="214">
        <f t="shared" si="9"/>
        <v>0</v>
      </c>
      <c r="Z77" s="174"/>
      <c r="AA77" s="174"/>
      <c r="AB77" s="153"/>
      <c r="AC77" s="153"/>
      <c r="AD77" s="153"/>
      <c r="AE77" s="153"/>
      <c r="AF77" s="153"/>
      <c r="AG77" s="153"/>
      <c r="AH77" s="153"/>
      <c r="AI77" s="155">
        <f t="shared" si="10"/>
        <v>0</v>
      </c>
    </row>
    <row r="78" spans="2:35" ht="12.75">
      <c r="B78" s="213">
        <v>0</v>
      </c>
      <c r="C78" s="213">
        <v>0</v>
      </c>
      <c r="D78" s="213">
        <v>0</v>
      </c>
      <c r="E78" s="222"/>
      <c r="F78" s="213">
        <v>0</v>
      </c>
      <c r="G78" s="213">
        <v>0</v>
      </c>
      <c r="H78" s="213">
        <v>0</v>
      </c>
      <c r="I78" s="213">
        <f t="shared" si="7"/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212">
        <f t="shared" si="8"/>
        <v>0</v>
      </c>
      <c r="S78" s="214">
        <v>0</v>
      </c>
      <c r="T78" s="214">
        <v>0</v>
      </c>
      <c r="U78" s="221"/>
      <c r="V78" s="214">
        <v>0</v>
      </c>
      <c r="W78" s="214">
        <v>0</v>
      </c>
      <c r="X78" s="214">
        <v>0</v>
      </c>
      <c r="Y78" s="214">
        <f t="shared" si="9"/>
        <v>0</v>
      </c>
      <c r="AI78" s="155">
        <f t="shared" si="10"/>
        <v>0</v>
      </c>
    </row>
    <row r="79" spans="2:35" ht="12.75">
      <c r="B79" s="213">
        <v>0</v>
      </c>
      <c r="C79" s="213">
        <v>0</v>
      </c>
      <c r="D79" s="213">
        <v>0</v>
      </c>
      <c r="E79" s="222"/>
      <c r="F79" s="213">
        <v>0</v>
      </c>
      <c r="G79" s="213">
        <v>0</v>
      </c>
      <c r="H79" s="213">
        <v>0</v>
      </c>
      <c r="I79" s="213">
        <f t="shared" si="7"/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212">
        <f t="shared" si="8"/>
        <v>0</v>
      </c>
      <c r="S79" s="214">
        <v>0</v>
      </c>
      <c r="T79" s="214">
        <v>0</v>
      </c>
      <c r="U79" s="221"/>
      <c r="V79" s="214">
        <v>0</v>
      </c>
      <c r="W79" s="214">
        <v>0</v>
      </c>
      <c r="X79" s="214">
        <v>0</v>
      </c>
      <c r="Y79" s="214">
        <f t="shared" si="9"/>
        <v>0</v>
      </c>
      <c r="AI79" s="155">
        <f aca="true" t="shared" si="11" ref="AI79:AI110">I79+R79+Y79+AA79+AB79+AC79+AD79+AE79+AF79+AG79+AH79</f>
        <v>0</v>
      </c>
    </row>
    <row r="80" spans="2:35" ht="12.75">
      <c r="B80" s="216">
        <v>0</v>
      </c>
      <c r="C80" s="216">
        <v>0</v>
      </c>
      <c r="D80" s="216">
        <v>0</v>
      </c>
      <c r="E80" s="222"/>
      <c r="F80" s="216">
        <v>0</v>
      </c>
      <c r="G80" s="216">
        <v>0</v>
      </c>
      <c r="H80" s="216">
        <v>0</v>
      </c>
      <c r="I80" s="216">
        <f t="shared" si="7"/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212">
        <f t="shared" si="8"/>
        <v>0</v>
      </c>
      <c r="S80" s="214">
        <v>0</v>
      </c>
      <c r="T80" s="214">
        <v>0</v>
      </c>
      <c r="U80" s="221"/>
      <c r="V80" s="214">
        <v>0</v>
      </c>
      <c r="W80" s="214">
        <v>0</v>
      </c>
      <c r="X80" s="214">
        <v>0</v>
      </c>
      <c r="Y80" s="214">
        <f t="shared" si="9"/>
        <v>0</v>
      </c>
      <c r="AI80" s="155">
        <f t="shared" si="11"/>
        <v>0</v>
      </c>
    </row>
    <row r="81" spans="2:35" ht="12.75">
      <c r="B81" s="216">
        <v>0</v>
      </c>
      <c r="C81" s="216">
        <v>0</v>
      </c>
      <c r="D81" s="216">
        <v>0</v>
      </c>
      <c r="E81" s="222"/>
      <c r="F81" s="216">
        <v>0</v>
      </c>
      <c r="G81" s="216">
        <v>0</v>
      </c>
      <c r="H81" s="216">
        <v>0</v>
      </c>
      <c r="I81" s="216">
        <f t="shared" si="7"/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212">
        <f t="shared" si="8"/>
        <v>0</v>
      </c>
      <c r="S81" s="214">
        <v>0</v>
      </c>
      <c r="T81" s="214">
        <v>0</v>
      </c>
      <c r="U81" s="221"/>
      <c r="V81" s="214">
        <v>0</v>
      </c>
      <c r="W81" s="214">
        <v>0</v>
      </c>
      <c r="X81" s="214">
        <v>0</v>
      </c>
      <c r="Y81" s="214">
        <f t="shared" si="9"/>
        <v>0</v>
      </c>
      <c r="AI81" s="155">
        <f t="shared" si="11"/>
        <v>0</v>
      </c>
    </row>
    <row r="82" spans="2:35" ht="12.75">
      <c r="B82" s="216">
        <v>0</v>
      </c>
      <c r="C82" s="216">
        <v>0</v>
      </c>
      <c r="D82" s="216">
        <v>0</v>
      </c>
      <c r="E82" s="222"/>
      <c r="F82" s="216">
        <v>0</v>
      </c>
      <c r="G82" s="216">
        <v>0</v>
      </c>
      <c r="H82" s="216">
        <v>0</v>
      </c>
      <c r="I82" s="216">
        <f t="shared" si="7"/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167">
        <v>0</v>
      </c>
      <c r="Q82" s="167">
        <v>0</v>
      </c>
      <c r="R82" s="212">
        <f t="shared" si="8"/>
        <v>0</v>
      </c>
      <c r="S82" s="214">
        <v>0</v>
      </c>
      <c r="T82" s="214">
        <v>0</v>
      </c>
      <c r="U82" s="221"/>
      <c r="V82" s="214">
        <v>0</v>
      </c>
      <c r="W82" s="214">
        <v>0</v>
      </c>
      <c r="X82" s="214">
        <v>0</v>
      </c>
      <c r="Y82" s="214">
        <f t="shared" si="9"/>
        <v>0</v>
      </c>
      <c r="AI82" s="155">
        <f t="shared" si="11"/>
        <v>0</v>
      </c>
    </row>
    <row r="83" spans="2:35" ht="12.75">
      <c r="B83" s="216">
        <v>0</v>
      </c>
      <c r="C83" s="216">
        <v>0</v>
      </c>
      <c r="D83" s="216">
        <v>0</v>
      </c>
      <c r="E83" s="222"/>
      <c r="F83" s="216">
        <v>0</v>
      </c>
      <c r="G83" s="216">
        <v>0</v>
      </c>
      <c r="H83" s="216">
        <v>0</v>
      </c>
      <c r="I83" s="216">
        <f t="shared" si="7"/>
        <v>0</v>
      </c>
      <c r="J83" s="167">
        <v>0</v>
      </c>
      <c r="K83" s="167">
        <v>0</v>
      </c>
      <c r="L83" s="167">
        <v>0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212">
        <f t="shared" si="8"/>
        <v>0</v>
      </c>
      <c r="S83" s="214">
        <v>0</v>
      </c>
      <c r="T83" s="214">
        <v>0</v>
      </c>
      <c r="U83" s="221"/>
      <c r="V83" s="214">
        <v>0</v>
      </c>
      <c r="W83" s="214">
        <v>0</v>
      </c>
      <c r="X83" s="214">
        <v>0</v>
      </c>
      <c r="Y83" s="214">
        <f t="shared" si="9"/>
        <v>0</v>
      </c>
      <c r="AI83" s="155">
        <f t="shared" si="11"/>
        <v>0</v>
      </c>
    </row>
    <row r="84" spans="2:35" ht="12.75">
      <c r="B84" s="216">
        <v>0</v>
      </c>
      <c r="C84" s="216">
        <v>0</v>
      </c>
      <c r="D84" s="216">
        <v>0</v>
      </c>
      <c r="E84" s="222"/>
      <c r="F84" s="216">
        <v>0</v>
      </c>
      <c r="G84" s="216">
        <v>0</v>
      </c>
      <c r="H84" s="216">
        <v>0</v>
      </c>
      <c r="I84" s="216">
        <f t="shared" si="7"/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212">
        <f t="shared" si="8"/>
        <v>0</v>
      </c>
      <c r="S84" s="214">
        <v>0</v>
      </c>
      <c r="T84" s="214">
        <v>0</v>
      </c>
      <c r="U84" s="221"/>
      <c r="V84" s="214">
        <v>0</v>
      </c>
      <c r="W84" s="214">
        <v>0</v>
      </c>
      <c r="X84" s="214">
        <v>0</v>
      </c>
      <c r="Y84" s="214">
        <f t="shared" si="9"/>
        <v>0</v>
      </c>
      <c r="AI84" s="155">
        <f t="shared" si="11"/>
        <v>0</v>
      </c>
    </row>
    <row r="85" spans="2:35" ht="12.75">
      <c r="B85" s="216">
        <v>0</v>
      </c>
      <c r="C85" s="216">
        <v>0</v>
      </c>
      <c r="D85" s="216">
        <v>0</v>
      </c>
      <c r="E85" s="222"/>
      <c r="F85" s="216">
        <v>0</v>
      </c>
      <c r="G85" s="216">
        <v>0</v>
      </c>
      <c r="H85" s="216">
        <v>0</v>
      </c>
      <c r="I85" s="216">
        <f t="shared" si="7"/>
        <v>0</v>
      </c>
      <c r="J85" s="167">
        <v>0</v>
      </c>
      <c r="K85" s="167">
        <v>0</v>
      </c>
      <c r="L85" s="167">
        <v>0</v>
      </c>
      <c r="M85" s="167">
        <v>0</v>
      </c>
      <c r="N85" s="167">
        <v>0</v>
      </c>
      <c r="O85" s="167">
        <v>0</v>
      </c>
      <c r="P85" s="167">
        <v>0</v>
      </c>
      <c r="Q85" s="167">
        <v>0</v>
      </c>
      <c r="R85" s="212">
        <f t="shared" si="8"/>
        <v>0</v>
      </c>
      <c r="S85" s="214">
        <v>0</v>
      </c>
      <c r="T85" s="214">
        <v>0</v>
      </c>
      <c r="U85" s="221"/>
      <c r="V85" s="214">
        <v>0</v>
      </c>
      <c r="W85" s="214">
        <v>0</v>
      </c>
      <c r="X85" s="214">
        <v>0</v>
      </c>
      <c r="Y85" s="214">
        <f t="shared" si="9"/>
        <v>0</v>
      </c>
      <c r="AI85" s="155">
        <f t="shared" si="11"/>
        <v>0</v>
      </c>
    </row>
    <row r="86" spans="2:35" ht="12.75">
      <c r="B86" s="216">
        <v>0</v>
      </c>
      <c r="C86" s="216">
        <v>0</v>
      </c>
      <c r="D86" s="216">
        <v>0</v>
      </c>
      <c r="E86" s="222"/>
      <c r="F86" s="216">
        <v>0</v>
      </c>
      <c r="G86" s="216">
        <v>0</v>
      </c>
      <c r="H86" s="216">
        <v>0</v>
      </c>
      <c r="I86" s="216">
        <f t="shared" si="7"/>
        <v>0</v>
      </c>
      <c r="J86" s="167">
        <v>0</v>
      </c>
      <c r="K86" s="167">
        <v>0</v>
      </c>
      <c r="L86" s="167">
        <v>0</v>
      </c>
      <c r="M86" s="167">
        <v>0</v>
      </c>
      <c r="N86" s="167">
        <v>0</v>
      </c>
      <c r="O86" s="167">
        <v>0</v>
      </c>
      <c r="P86" s="167">
        <v>0</v>
      </c>
      <c r="Q86" s="167">
        <v>0</v>
      </c>
      <c r="R86" s="212">
        <f t="shared" si="8"/>
        <v>0</v>
      </c>
      <c r="S86" s="214">
        <v>0</v>
      </c>
      <c r="T86" s="214">
        <v>0</v>
      </c>
      <c r="U86" s="221"/>
      <c r="V86" s="214">
        <v>0</v>
      </c>
      <c r="W86" s="214">
        <v>0</v>
      </c>
      <c r="X86" s="214">
        <v>0</v>
      </c>
      <c r="Y86" s="214">
        <f t="shared" si="9"/>
        <v>0</v>
      </c>
      <c r="AI86" s="155">
        <f t="shared" si="11"/>
        <v>0</v>
      </c>
    </row>
    <row r="87" spans="2:35" ht="12.75">
      <c r="B87" s="216">
        <v>0</v>
      </c>
      <c r="C87" s="216">
        <v>0</v>
      </c>
      <c r="D87" s="216">
        <v>0</v>
      </c>
      <c r="E87" s="222"/>
      <c r="F87" s="216">
        <v>0</v>
      </c>
      <c r="G87" s="216">
        <v>0</v>
      </c>
      <c r="H87" s="216">
        <v>0</v>
      </c>
      <c r="I87" s="216">
        <f t="shared" si="7"/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212">
        <f t="shared" si="8"/>
        <v>0</v>
      </c>
      <c r="S87" s="214">
        <v>0</v>
      </c>
      <c r="T87" s="214">
        <v>0</v>
      </c>
      <c r="U87" s="221"/>
      <c r="V87" s="214">
        <v>0</v>
      </c>
      <c r="W87" s="214">
        <v>0</v>
      </c>
      <c r="X87" s="214">
        <v>0</v>
      </c>
      <c r="Y87" s="214">
        <f t="shared" si="9"/>
        <v>0</v>
      </c>
      <c r="AI87" s="155">
        <f t="shared" si="11"/>
        <v>0</v>
      </c>
    </row>
    <row r="88" spans="2:35" ht="12.75">
      <c r="B88" s="216">
        <v>0</v>
      </c>
      <c r="C88" s="216">
        <v>0</v>
      </c>
      <c r="D88" s="216">
        <v>0</v>
      </c>
      <c r="E88" s="222"/>
      <c r="F88" s="216">
        <v>0</v>
      </c>
      <c r="G88" s="216">
        <v>0</v>
      </c>
      <c r="H88" s="216">
        <v>0</v>
      </c>
      <c r="I88" s="216">
        <f t="shared" si="7"/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212">
        <f t="shared" si="8"/>
        <v>0</v>
      </c>
      <c r="S88" s="214">
        <v>0</v>
      </c>
      <c r="T88" s="214">
        <v>0</v>
      </c>
      <c r="U88" s="221"/>
      <c r="V88" s="214">
        <v>0</v>
      </c>
      <c r="W88" s="214">
        <v>0</v>
      </c>
      <c r="X88" s="214">
        <v>0</v>
      </c>
      <c r="Y88" s="214">
        <f t="shared" si="9"/>
        <v>0</v>
      </c>
      <c r="AI88" s="155">
        <f t="shared" si="11"/>
        <v>0</v>
      </c>
    </row>
    <row r="89" spans="2:35" ht="12.75">
      <c r="B89" s="216">
        <v>0</v>
      </c>
      <c r="C89" s="216">
        <v>0</v>
      </c>
      <c r="D89" s="216">
        <v>0</v>
      </c>
      <c r="E89" s="222"/>
      <c r="F89" s="216">
        <v>0</v>
      </c>
      <c r="G89" s="216">
        <v>0</v>
      </c>
      <c r="H89" s="216">
        <v>0</v>
      </c>
      <c r="I89" s="216">
        <f t="shared" si="7"/>
        <v>0</v>
      </c>
      <c r="J89" s="167">
        <v>0</v>
      </c>
      <c r="K89" s="167">
        <v>0</v>
      </c>
      <c r="L89" s="167">
        <v>0</v>
      </c>
      <c r="M89" s="167">
        <v>0</v>
      </c>
      <c r="N89" s="167">
        <v>0</v>
      </c>
      <c r="O89" s="167">
        <v>0</v>
      </c>
      <c r="P89" s="167">
        <v>0</v>
      </c>
      <c r="Q89" s="167">
        <v>0</v>
      </c>
      <c r="R89" s="212">
        <f t="shared" si="8"/>
        <v>0</v>
      </c>
      <c r="S89" s="214">
        <v>0</v>
      </c>
      <c r="T89" s="214">
        <v>0</v>
      </c>
      <c r="U89" s="221"/>
      <c r="V89" s="214">
        <v>0</v>
      </c>
      <c r="W89" s="214">
        <v>0</v>
      </c>
      <c r="X89" s="214">
        <v>0</v>
      </c>
      <c r="Y89" s="214">
        <f t="shared" si="9"/>
        <v>0</v>
      </c>
      <c r="AI89" s="155">
        <f t="shared" si="11"/>
        <v>0</v>
      </c>
    </row>
    <row r="90" spans="2:35" ht="12.75">
      <c r="B90" s="218">
        <v>0</v>
      </c>
      <c r="C90" s="218">
        <v>0</v>
      </c>
      <c r="D90" s="218">
        <v>0</v>
      </c>
      <c r="E90" s="222"/>
      <c r="F90" s="218">
        <v>0</v>
      </c>
      <c r="G90" s="218">
        <v>0</v>
      </c>
      <c r="H90" s="218">
        <v>0</v>
      </c>
      <c r="I90" s="218">
        <f t="shared" si="7"/>
        <v>0</v>
      </c>
      <c r="J90" s="167">
        <v>0</v>
      </c>
      <c r="K90" s="167">
        <v>0</v>
      </c>
      <c r="L90" s="167">
        <v>0</v>
      </c>
      <c r="M90" s="167">
        <v>0</v>
      </c>
      <c r="N90" s="167">
        <v>0</v>
      </c>
      <c r="O90" s="167">
        <v>0</v>
      </c>
      <c r="P90" s="167">
        <v>0</v>
      </c>
      <c r="Q90" s="167">
        <v>0</v>
      </c>
      <c r="R90" s="217">
        <f t="shared" si="8"/>
        <v>0</v>
      </c>
      <c r="S90" s="219">
        <v>0</v>
      </c>
      <c r="T90" s="219">
        <v>0</v>
      </c>
      <c r="U90" s="221"/>
      <c r="V90" s="219">
        <v>0</v>
      </c>
      <c r="W90" s="219">
        <v>0</v>
      </c>
      <c r="X90" s="219">
        <v>0</v>
      </c>
      <c r="Y90" s="219">
        <f t="shared" si="9"/>
        <v>0</v>
      </c>
      <c r="AI90" s="155">
        <f t="shared" si="11"/>
        <v>0</v>
      </c>
    </row>
    <row r="91" spans="2:35" ht="12.75">
      <c r="B91" s="218">
        <v>0</v>
      </c>
      <c r="C91" s="218">
        <v>0</v>
      </c>
      <c r="D91" s="218">
        <v>0</v>
      </c>
      <c r="E91" s="222"/>
      <c r="F91" s="218">
        <v>0</v>
      </c>
      <c r="G91" s="218">
        <v>0</v>
      </c>
      <c r="H91" s="218">
        <v>0</v>
      </c>
      <c r="I91" s="218">
        <f t="shared" si="7"/>
        <v>0</v>
      </c>
      <c r="J91" s="167">
        <v>0</v>
      </c>
      <c r="K91" s="16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217">
        <f t="shared" si="8"/>
        <v>0</v>
      </c>
      <c r="S91" s="219">
        <v>0</v>
      </c>
      <c r="T91" s="219">
        <v>0</v>
      </c>
      <c r="U91" s="221"/>
      <c r="V91" s="219">
        <v>0</v>
      </c>
      <c r="W91" s="219">
        <v>0</v>
      </c>
      <c r="X91" s="219">
        <v>0</v>
      </c>
      <c r="Y91" s="219">
        <f t="shared" si="9"/>
        <v>0</v>
      </c>
      <c r="AI91" s="155">
        <f t="shared" si="11"/>
        <v>0</v>
      </c>
    </row>
    <row r="92" spans="2:35" ht="12.75">
      <c r="B92" s="218">
        <v>0</v>
      </c>
      <c r="C92" s="218">
        <v>0</v>
      </c>
      <c r="D92" s="218">
        <v>0</v>
      </c>
      <c r="E92" s="222"/>
      <c r="F92" s="218">
        <v>0</v>
      </c>
      <c r="G92" s="218">
        <v>0</v>
      </c>
      <c r="H92" s="218">
        <v>0</v>
      </c>
      <c r="I92" s="218">
        <f t="shared" si="7"/>
        <v>0</v>
      </c>
      <c r="J92" s="167">
        <v>0</v>
      </c>
      <c r="K92" s="167">
        <v>0</v>
      </c>
      <c r="L92" s="167">
        <v>0</v>
      </c>
      <c r="M92" s="167">
        <v>0</v>
      </c>
      <c r="N92" s="167">
        <v>0</v>
      </c>
      <c r="O92" s="167">
        <v>0</v>
      </c>
      <c r="P92" s="167">
        <v>0</v>
      </c>
      <c r="Q92" s="167">
        <v>0</v>
      </c>
      <c r="R92" s="217">
        <f t="shared" si="8"/>
        <v>0</v>
      </c>
      <c r="S92" s="219">
        <v>0</v>
      </c>
      <c r="T92" s="219">
        <v>0</v>
      </c>
      <c r="U92" s="221"/>
      <c r="V92" s="219">
        <v>0</v>
      </c>
      <c r="W92" s="219">
        <v>0</v>
      </c>
      <c r="X92" s="219">
        <v>0</v>
      </c>
      <c r="Y92" s="219">
        <f t="shared" si="9"/>
        <v>0</v>
      </c>
      <c r="AI92" s="155">
        <f t="shared" si="11"/>
        <v>0</v>
      </c>
    </row>
    <row r="93" spans="2:35" ht="12.75">
      <c r="B93" s="218">
        <v>0</v>
      </c>
      <c r="C93" s="218">
        <v>0</v>
      </c>
      <c r="D93" s="218">
        <v>0</v>
      </c>
      <c r="E93" s="222"/>
      <c r="F93" s="218">
        <v>0</v>
      </c>
      <c r="G93" s="218">
        <v>0</v>
      </c>
      <c r="H93" s="218">
        <v>0</v>
      </c>
      <c r="I93" s="218">
        <f t="shared" si="7"/>
        <v>0</v>
      </c>
      <c r="J93" s="167">
        <v>0</v>
      </c>
      <c r="K93" s="167">
        <v>0</v>
      </c>
      <c r="L93" s="167">
        <v>0</v>
      </c>
      <c r="M93" s="167">
        <v>0</v>
      </c>
      <c r="N93" s="167">
        <v>0</v>
      </c>
      <c r="O93" s="167">
        <v>0</v>
      </c>
      <c r="P93" s="167">
        <v>0</v>
      </c>
      <c r="Q93" s="167">
        <v>0</v>
      </c>
      <c r="R93" s="217">
        <f t="shared" si="8"/>
        <v>0</v>
      </c>
      <c r="S93" s="219">
        <v>0</v>
      </c>
      <c r="T93" s="219">
        <v>0</v>
      </c>
      <c r="U93" s="221"/>
      <c r="V93" s="219">
        <v>0</v>
      </c>
      <c r="W93" s="219">
        <v>0</v>
      </c>
      <c r="X93" s="219">
        <v>0</v>
      </c>
      <c r="Y93" s="219">
        <f t="shared" si="9"/>
        <v>0</v>
      </c>
      <c r="AI93" s="155">
        <f t="shared" si="11"/>
        <v>0</v>
      </c>
    </row>
    <row r="94" spans="2:35" ht="12.75">
      <c r="B94" s="218">
        <v>0</v>
      </c>
      <c r="C94" s="218">
        <v>0</v>
      </c>
      <c r="D94" s="218">
        <v>0</v>
      </c>
      <c r="E94" s="222"/>
      <c r="F94" s="218">
        <v>0</v>
      </c>
      <c r="G94" s="218">
        <v>0</v>
      </c>
      <c r="H94" s="218">
        <v>0</v>
      </c>
      <c r="I94" s="218">
        <f t="shared" si="7"/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217">
        <f t="shared" si="8"/>
        <v>0</v>
      </c>
      <c r="S94" s="219">
        <v>0</v>
      </c>
      <c r="T94" s="219">
        <v>0</v>
      </c>
      <c r="U94" s="221"/>
      <c r="V94" s="219">
        <v>0</v>
      </c>
      <c r="W94" s="219">
        <v>0</v>
      </c>
      <c r="X94" s="219">
        <v>0</v>
      </c>
      <c r="Y94" s="219">
        <f t="shared" si="9"/>
        <v>0</v>
      </c>
      <c r="AI94" s="155">
        <f t="shared" si="11"/>
        <v>0</v>
      </c>
    </row>
    <row r="95" ht="12.75">
      <c r="AI95" s="155">
        <f t="shared" si="11"/>
        <v>0</v>
      </c>
    </row>
    <row r="96" ht="12.75">
      <c r="AI96" s="155">
        <f t="shared" si="11"/>
        <v>0</v>
      </c>
    </row>
    <row r="97" ht="12.75">
      <c r="AI97" s="155">
        <f t="shared" si="11"/>
        <v>0</v>
      </c>
    </row>
    <row r="98" ht="12.75">
      <c r="AI98" s="155">
        <f t="shared" si="11"/>
        <v>0</v>
      </c>
    </row>
    <row r="99" ht="12.75">
      <c r="AI99" s="155">
        <f t="shared" si="11"/>
        <v>0</v>
      </c>
    </row>
    <row r="100" ht="12.75">
      <c r="AI100" s="155">
        <f t="shared" si="11"/>
        <v>0</v>
      </c>
    </row>
    <row r="101" ht="12.75">
      <c r="AI101" s="155">
        <f t="shared" si="11"/>
        <v>0</v>
      </c>
    </row>
    <row r="102" ht="12.75">
      <c r="AI102" s="155">
        <f t="shared" si="11"/>
        <v>0</v>
      </c>
    </row>
    <row r="103" ht="12.75">
      <c r="AI103" s="155">
        <f t="shared" si="11"/>
        <v>0</v>
      </c>
    </row>
    <row r="104" ht="12.75">
      <c r="AI104" s="155">
        <f t="shared" si="11"/>
        <v>0</v>
      </c>
    </row>
    <row r="105" ht="12.75">
      <c r="AI105" s="155">
        <f t="shared" si="11"/>
        <v>0</v>
      </c>
    </row>
    <row r="106" ht="12.75">
      <c r="AI106" s="155">
        <f t="shared" si="11"/>
        <v>0</v>
      </c>
    </row>
    <row r="107" ht="12.75">
      <c r="AI107" s="155">
        <f t="shared" si="11"/>
        <v>0</v>
      </c>
    </row>
    <row r="108" ht="12.75">
      <c r="AI108" s="155">
        <f t="shared" si="11"/>
        <v>0</v>
      </c>
    </row>
    <row r="109" ht="12.75">
      <c r="AI109" s="155">
        <f t="shared" si="11"/>
        <v>0</v>
      </c>
    </row>
    <row r="110" ht="12.75">
      <c r="AI110" s="155">
        <f t="shared" si="11"/>
        <v>0</v>
      </c>
    </row>
    <row r="111" ht="12.75">
      <c r="AI111" s="155">
        <f aca="true" t="shared" si="12" ref="AI111:AI134">I111+R111+Y111+AA111+AB111+AC111+AD111+AE111+AF111+AG111+AH111</f>
        <v>0</v>
      </c>
    </row>
    <row r="112" ht="12.75">
      <c r="AI112" s="155">
        <f t="shared" si="12"/>
        <v>0</v>
      </c>
    </row>
    <row r="113" ht="12.75">
      <c r="AI113" s="155">
        <f t="shared" si="12"/>
        <v>0</v>
      </c>
    </row>
    <row r="114" ht="12.75">
      <c r="AI114" s="155">
        <f t="shared" si="12"/>
        <v>0</v>
      </c>
    </row>
    <row r="115" ht="12.75">
      <c r="AI115" s="155">
        <f t="shared" si="12"/>
        <v>0</v>
      </c>
    </row>
    <row r="116" ht="12.75">
      <c r="AI116" s="155">
        <f t="shared" si="12"/>
        <v>0</v>
      </c>
    </row>
    <row r="117" ht="12.75">
      <c r="AI117" s="155">
        <f t="shared" si="12"/>
        <v>0</v>
      </c>
    </row>
    <row r="118" ht="12.75">
      <c r="AI118" s="155">
        <f t="shared" si="12"/>
        <v>0</v>
      </c>
    </row>
    <row r="119" ht="12.75">
      <c r="AI119" s="155">
        <f t="shared" si="12"/>
        <v>0</v>
      </c>
    </row>
    <row r="120" ht="12.75">
      <c r="AI120" s="155">
        <f t="shared" si="12"/>
        <v>0</v>
      </c>
    </row>
    <row r="121" ht="12.75">
      <c r="AI121" s="155">
        <f t="shared" si="12"/>
        <v>0</v>
      </c>
    </row>
    <row r="122" ht="12.75">
      <c r="AI122" s="155">
        <f t="shared" si="12"/>
        <v>0</v>
      </c>
    </row>
    <row r="123" ht="12.75">
      <c r="AI123" s="155">
        <f t="shared" si="12"/>
        <v>0</v>
      </c>
    </row>
    <row r="124" ht="12.75">
      <c r="AI124" s="155">
        <f t="shared" si="12"/>
        <v>0</v>
      </c>
    </row>
    <row r="125" ht="12.75">
      <c r="AI125" s="155">
        <f t="shared" si="12"/>
        <v>0</v>
      </c>
    </row>
    <row r="126" ht="12.75">
      <c r="AI126" s="155">
        <f t="shared" si="12"/>
        <v>0</v>
      </c>
    </row>
    <row r="127" ht="12.75">
      <c r="AI127" s="155">
        <f t="shared" si="12"/>
        <v>0</v>
      </c>
    </row>
    <row r="128" ht="12.75">
      <c r="AI128" s="155">
        <f t="shared" si="12"/>
        <v>0</v>
      </c>
    </row>
    <row r="129" ht="12.75">
      <c r="AI129" s="155">
        <f t="shared" si="12"/>
        <v>0</v>
      </c>
    </row>
    <row r="130" ht="12.75">
      <c r="AI130" s="155">
        <f t="shared" si="12"/>
        <v>0</v>
      </c>
    </row>
    <row r="131" ht="12.75">
      <c r="AI131" s="155">
        <f t="shared" si="12"/>
        <v>0</v>
      </c>
    </row>
    <row r="132" ht="12.75">
      <c r="AI132" s="155">
        <f t="shared" si="12"/>
        <v>0</v>
      </c>
    </row>
    <row r="133" ht="12.75">
      <c r="AI133" s="155">
        <f t="shared" si="12"/>
        <v>0</v>
      </c>
    </row>
    <row r="134" ht="12.75">
      <c r="AI134" s="155">
        <f t="shared" si="12"/>
        <v>0</v>
      </c>
    </row>
  </sheetData>
  <sheetProtection/>
  <mergeCells count="5">
    <mergeCell ref="B1:I1"/>
    <mergeCell ref="J1:R1"/>
    <mergeCell ref="S1:Y1"/>
    <mergeCell ref="AB1:AH1"/>
    <mergeCell ref="AI1:AI2"/>
  </mergeCells>
  <conditionalFormatting sqref="B5:H94">
    <cfRule type="cellIs" priority="6" dxfId="3" operator="equal" stopIfTrue="1">
      <formula>0</formula>
    </cfRule>
  </conditionalFormatting>
  <conditionalFormatting sqref="J5:Q94">
    <cfRule type="cellIs" priority="5" dxfId="2" operator="equal" stopIfTrue="1">
      <formula>0</formula>
    </cfRule>
  </conditionalFormatting>
  <conditionalFormatting sqref="S5:X94">
    <cfRule type="cellIs" priority="4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113"/>
  <sheetViews>
    <sheetView zoomScalePageLayoutView="0" workbookViewId="0" topLeftCell="A1">
      <selection activeCell="A3" sqref="A3:A93"/>
    </sheetView>
  </sheetViews>
  <sheetFormatPr defaultColWidth="9.140625" defaultRowHeight="12.75"/>
  <cols>
    <col min="1" max="1" width="20.140625" style="155" customWidth="1"/>
    <col min="2" max="11" width="5.7109375" style="170" customWidth="1"/>
    <col min="12" max="20" width="5.7109375" style="167" customWidth="1"/>
    <col min="21" max="27" width="5.7109375" style="165" customWidth="1"/>
    <col min="28" max="29" width="5.7109375" style="176" customWidth="1"/>
    <col min="30" max="35" width="5.7109375" style="131" customWidth="1"/>
    <col min="36" max="36" width="9.140625" style="134" customWidth="1"/>
  </cols>
  <sheetData>
    <row r="1" spans="2:35" ht="12.75">
      <c r="B1" s="350" t="s">
        <v>993</v>
      </c>
      <c r="C1" s="350"/>
      <c r="D1" s="350"/>
      <c r="E1" s="350"/>
      <c r="F1" s="350"/>
      <c r="G1" s="350"/>
      <c r="H1" s="350"/>
      <c r="I1" s="350"/>
      <c r="J1" s="350"/>
      <c r="K1" s="350"/>
      <c r="L1" s="354" t="s">
        <v>994</v>
      </c>
      <c r="M1" s="355"/>
      <c r="N1" s="355"/>
      <c r="O1" s="355"/>
      <c r="P1" s="355"/>
      <c r="Q1" s="355"/>
      <c r="R1" s="355"/>
      <c r="S1" s="355"/>
      <c r="T1" s="356"/>
      <c r="U1" s="351" t="s">
        <v>995</v>
      </c>
      <c r="V1" s="351"/>
      <c r="W1" s="351"/>
      <c r="X1" s="351"/>
      <c r="Y1" s="351"/>
      <c r="Z1" s="351"/>
      <c r="AA1" s="351"/>
      <c r="AB1" s="171"/>
      <c r="AC1" s="172"/>
      <c r="AD1" s="349" t="s">
        <v>1006</v>
      </c>
      <c r="AE1" s="349"/>
      <c r="AF1" s="349"/>
      <c r="AG1" s="349"/>
      <c r="AH1" s="349"/>
      <c r="AI1" s="349"/>
    </row>
    <row r="2" spans="1:36" ht="178.5">
      <c r="A2" s="180">
        <v>2017</v>
      </c>
      <c r="B2" s="168" t="s">
        <v>1173</v>
      </c>
      <c r="C2" s="168" t="s">
        <v>1174</v>
      </c>
      <c r="D2" s="168" t="s">
        <v>1183</v>
      </c>
      <c r="E2" s="168" t="s">
        <v>1175</v>
      </c>
      <c r="F2" s="168"/>
      <c r="G2" s="168" t="s">
        <v>1189</v>
      </c>
      <c r="H2" s="168" t="s">
        <v>1178</v>
      </c>
      <c r="I2" s="168" t="s">
        <v>1176</v>
      </c>
      <c r="J2" s="168" t="s">
        <v>1177</v>
      </c>
      <c r="K2" s="168" t="s">
        <v>1020</v>
      </c>
      <c r="L2" s="166" t="s">
        <v>1172</v>
      </c>
      <c r="M2" s="166" t="s">
        <v>999</v>
      </c>
      <c r="N2" s="166" t="s">
        <v>1000</v>
      </c>
      <c r="O2" s="166" t="s">
        <v>1001</v>
      </c>
      <c r="P2" s="166" t="s">
        <v>1216</v>
      </c>
      <c r="Q2" s="166" t="s">
        <v>1215</v>
      </c>
      <c r="R2" s="166" t="s">
        <v>1166</v>
      </c>
      <c r="S2" s="166" t="s">
        <v>1217</v>
      </c>
      <c r="T2" s="166" t="s">
        <v>1020</v>
      </c>
      <c r="U2" s="163" t="s">
        <v>1026</v>
      </c>
      <c r="V2" s="163" t="s">
        <v>1002</v>
      </c>
      <c r="W2" s="163"/>
      <c r="X2" s="163" t="s">
        <v>1204</v>
      </c>
      <c r="Y2" s="163" t="s">
        <v>1004</v>
      </c>
      <c r="Z2" s="163" t="s">
        <v>1005</v>
      </c>
      <c r="AA2" s="163" t="s">
        <v>1020</v>
      </c>
      <c r="AB2" s="173" t="s">
        <v>1184</v>
      </c>
      <c r="AC2" s="173" t="s">
        <v>1223</v>
      </c>
      <c r="AD2" s="130" t="s">
        <v>1182</v>
      </c>
      <c r="AE2" s="130" t="s">
        <v>1179</v>
      </c>
      <c r="AF2" s="130" t="s">
        <v>1180</v>
      </c>
      <c r="AG2" s="130" t="s">
        <v>1213</v>
      </c>
      <c r="AH2" s="130" t="s">
        <v>1181</v>
      </c>
      <c r="AI2" s="162" t="s">
        <v>17</v>
      </c>
      <c r="AJ2" s="225" t="s">
        <v>1021</v>
      </c>
    </row>
    <row r="3" spans="1:37" s="267" customFormat="1" ht="12.75">
      <c r="A3" s="264" t="s">
        <v>1016</v>
      </c>
      <c r="B3" s="265">
        <v>23</v>
      </c>
      <c r="C3" s="265">
        <v>0</v>
      </c>
      <c r="D3" s="265"/>
      <c r="E3" s="265">
        <v>25</v>
      </c>
      <c r="F3" s="265">
        <v>0</v>
      </c>
      <c r="G3" s="265">
        <v>0</v>
      </c>
      <c r="H3" s="265"/>
      <c r="I3" s="265">
        <v>0</v>
      </c>
      <c r="J3" s="265">
        <v>0</v>
      </c>
      <c r="K3" s="265">
        <f aca="true" t="shared" si="0" ref="K3:K34">SUM(LARGE(B3:J3,1))+(LARGE(B3:J3,2))</f>
        <v>48</v>
      </c>
      <c r="L3" s="266">
        <v>0</v>
      </c>
      <c r="M3" s="266">
        <v>0</v>
      </c>
      <c r="N3" s="266">
        <v>0</v>
      </c>
      <c r="O3" s="266">
        <v>0</v>
      </c>
      <c r="P3" s="266">
        <v>24</v>
      </c>
      <c r="Q3" s="266">
        <v>24</v>
      </c>
      <c r="R3" s="266">
        <v>25</v>
      </c>
      <c r="S3" s="266">
        <v>0</v>
      </c>
      <c r="T3" s="265">
        <f aca="true" t="shared" si="1" ref="T3:T34">SUM(LARGE(L3:S3,1))+(LARGE(L3:S3,2))</f>
        <v>49</v>
      </c>
      <c r="U3" s="265">
        <v>21</v>
      </c>
      <c r="V3" s="265">
        <v>16</v>
      </c>
      <c r="W3" s="265"/>
      <c r="X3" s="265">
        <v>22</v>
      </c>
      <c r="Y3" s="265">
        <v>0</v>
      </c>
      <c r="Z3" s="265">
        <v>21</v>
      </c>
      <c r="AA3" s="265">
        <f aca="true" t="shared" si="2" ref="AA3:AA34">SUM(LARGE(U3:Z3,1))+(LARGE(U3:Z3,2))</f>
        <v>43</v>
      </c>
      <c r="AB3" s="266">
        <v>73.36</v>
      </c>
      <c r="AC3" s="266">
        <v>19</v>
      </c>
      <c r="AD3" s="266">
        <v>30</v>
      </c>
      <c r="AE3" s="266">
        <v>28</v>
      </c>
      <c r="AF3" s="266">
        <v>27</v>
      </c>
      <c r="AG3" s="266">
        <v>28</v>
      </c>
      <c r="AH3" s="266">
        <v>26</v>
      </c>
      <c r="AI3" s="266">
        <f aca="true" t="shared" si="3" ref="AI3:AI34">SUM(AD3:AH3)</f>
        <v>139</v>
      </c>
      <c r="AJ3" s="265">
        <f aca="true" t="shared" si="4" ref="AJ3:AJ34">SUM(K3,T3,AA3,AC3,AI3)</f>
        <v>298</v>
      </c>
      <c r="AK3" s="267" t="s">
        <v>1121</v>
      </c>
    </row>
    <row r="4" spans="1:37" s="267" customFormat="1" ht="12.75">
      <c r="A4" s="266" t="s">
        <v>1048</v>
      </c>
      <c r="B4" s="265">
        <v>28</v>
      </c>
      <c r="C4" s="265">
        <v>0</v>
      </c>
      <c r="D4" s="265"/>
      <c r="E4" s="265">
        <v>0</v>
      </c>
      <c r="F4" s="265">
        <v>0</v>
      </c>
      <c r="G4" s="265">
        <v>0</v>
      </c>
      <c r="H4" s="265"/>
      <c r="I4" s="265">
        <v>29</v>
      </c>
      <c r="J4" s="265">
        <v>0</v>
      </c>
      <c r="K4" s="265">
        <f t="shared" si="0"/>
        <v>57</v>
      </c>
      <c r="L4" s="266">
        <v>28</v>
      </c>
      <c r="M4" s="266">
        <v>0</v>
      </c>
      <c r="N4" s="266">
        <v>29</v>
      </c>
      <c r="O4" s="266">
        <v>29</v>
      </c>
      <c r="P4" s="266">
        <v>0</v>
      </c>
      <c r="Q4" s="266">
        <v>27</v>
      </c>
      <c r="R4" s="266">
        <v>0</v>
      </c>
      <c r="S4" s="266">
        <v>25</v>
      </c>
      <c r="T4" s="265">
        <f t="shared" si="1"/>
        <v>58</v>
      </c>
      <c r="U4" s="265">
        <v>25</v>
      </c>
      <c r="V4" s="265">
        <v>24</v>
      </c>
      <c r="W4" s="265"/>
      <c r="X4" s="265">
        <v>27</v>
      </c>
      <c r="Y4" s="265">
        <v>25</v>
      </c>
      <c r="Z4" s="265">
        <v>27</v>
      </c>
      <c r="AA4" s="265">
        <f t="shared" si="2"/>
        <v>54</v>
      </c>
      <c r="AB4" s="265">
        <v>79.55</v>
      </c>
      <c r="AC4" s="265">
        <v>29</v>
      </c>
      <c r="AD4" s="265"/>
      <c r="AE4" s="265">
        <v>30</v>
      </c>
      <c r="AF4" s="265">
        <v>30</v>
      </c>
      <c r="AG4" s="265">
        <v>25</v>
      </c>
      <c r="AH4" s="265"/>
      <c r="AI4" s="266">
        <f t="shared" si="3"/>
        <v>85</v>
      </c>
      <c r="AJ4" s="265">
        <f t="shared" si="4"/>
        <v>283</v>
      </c>
      <c r="AK4" s="267" t="s">
        <v>1122</v>
      </c>
    </row>
    <row r="5" spans="1:37" s="267" customFormat="1" ht="12.75">
      <c r="A5" s="264" t="s">
        <v>1034</v>
      </c>
      <c r="B5" s="265">
        <v>0</v>
      </c>
      <c r="C5" s="265">
        <v>0</v>
      </c>
      <c r="D5" s="265"/>
      <c r="E5" s="265">
        <v>27</v>
      </c>
      <c r="F5" s="265">
        <v>0</v>
      </c>
      <c r="G5" s="265">
        <v>0</v>
      </c>
      <c r="H5" s="265">
        <v>28</v>
      </c>
      <c r="I5" s="265">
        <v>0</v>
      </c>
      <c r="J5" s="265">
        <v>0</v>
      </c>
      <c r="K5" s="265">
        <f t="shared" si="0"/>
        <v>55</v>
      </c>
      <c r="L5" s="266">
        <v>0</v>
      </c>
      <c r="M5" s="266">
        <v>28</v>
      </c>
      <c r="N5" s="266">
        <v>30</v>
      </c>
      <c r="O5" s="266">
        <v>30</v>
      </c>
      <c r="P5" s="266">
        <v>28</v>
      </c>
      <c r="Q5" s="266">
        <v>28</v>
      </c>
      <c r="R5" s="266">
        <v>0</v>
      </c>
      <c r="S5" s="266">
        <v>27</v>
      </c>
      <c r="T5" s="265">
        <f t="shared" si="1"/>
        <v>60</v>
      </c>
      <c r="U5" s="265">
        <v>16</v>
      </c>
      <c r="V5" s="265">
        <v>23</v>
      </c>
      <c r="W5" s="265"/>
      <c r="X5" s="265">
        <v>0</v>
      </c>
      <c r="Y5" s="265">
        <v>22</v>
      </c>
      <c r="Z5" s="265">
        <v>0</v>
      </c>
      <c r="AA5" s="265">
        <f t="shared" si="2"/>
        <v>45</v>
      </c>
      <c r="AB5" s="265">
        <v>63.97</v>
      </c>
      <c r="AC5" s="265">
        <v>5</v>
      </c>
      <c r="AD5" s="265"/>
      <c r="AE5" s="265">
        <v>29</v>
      </c>
      <c r="AF5" s="265">
        <v>29</v>
      </c>
      <c r="AG5" s="265">
        <v>29</v>
      </c>
      <c r="AH5" s="265">
        <v>28</v>
      </c>
      <c r="AI5" s="266">
        <f t="shared" si="3"/>
        <v>115</v>
      </c>
      <c r="AJ5" s="265">
        <f t="shared" si="4"/>
        <v>280</v>
      </c>
      <c r="AK5" s="267" t="s">
        <v>1123</v>
      </c>
    </row>
    <row r="6" spans="1:36" ht="12.75">
      <c r="A6" s="190" t="s">
        <v>973</v>
      </c>
      <c r="B6" s="223">
        <v>24</v>
      </c>
      <c r="C6" s="223">
        <v>0</v>
      </c>
      <c r="D6" s="227"/>
      <c r="E6" s="223">
        <v>28</v>
      </c>
      <c r="F6" s="223">
        <v>0</v>
      </c>
      <c r="G6" s="223">
        <v>0</v>
      </c>
      <c r="H6" s="223"/>
      <c r="I6" s="223">
        <v>0</v>
      </c>
      <c r="J6" s="223">
        <v>0</v>
      </c>
      <c r="K6" s="227">
        <f t="shared" si="0"/>
        <v>52</v>
      </c>
      <c r="L6" s="167">
        <v>0</v>
      </c>
      <c r="M6" s="167">
        <v>29</v>
      </c>
      <c r="N6" s="167">
        <v>28</v>
      </c>
      <c r="O6" s="167">
        <v>0</v>
      </c>
      <c r="P6" s="167">
        <v>0</v>
      </c>
      <c r="Q6" s="167">
        <v>0</v>
      </c>
      <c r="R6" s="167">
        <v>28</v>
      </c>
      <c r="S6" s="167">
        <v>0</v>
      </c>
      <c r="T6" s="226">
        <f t="shared" si="1"/>
        <v>57</v>
      </c>
      <c r="U6" s="224">
        <v>14</v>
      </c>
      <c r="V6" s="224">
        <v>13</v>
      </c>
      <c r="W6" s="228"/>
      <c r="X6" s="224">
        <v>23</v>
      </c>
      <c r="Y6" s="224">
        <v>23</v>
      </c>
      <c r="Z6" s="224">
        <v>26</v>
      </c>
      <c r="AA6" s="228">
        <f t="shared" si="2"/>
        <v>49</v>
      </c>
      <c r="AB6" s="174">
        <v>67.88</v>
      </c>
      <c r="AC6" s="174">
        <v>8</v>
      </c>
      <c r="AD6" s="153"/>
      <c r="AE6" s="153"/>
      <c r="AF6" s="153">
        <v>28</v>
      </c>
      <c r="AG6" s="153">
        <v>30</v>
      </c>
      <c r="AH6" s="153">
        <v>30</v>
      </c>
      <c r="AI6" s="131">
        <f t="shared" si="3"/>
        <v>88</v>
      </c>
      <c r="AJ6" s="153">
        <f t="shared" si="4"/>
        <v>254</v>
      </c>
    </row>
    <row r="7" spans="1:37" s="267" customFormat="1" ht="12.75">
      <c r="A7" s="266" t="s">
        <v>593</v>
      </c>
      <c r="B7" s="265">
        <v>14</v>
      </c>
      <c r="C7" s="265">
        <v>26</v>
      </c>
      <c r="D7" s="265">
        <v>20</v>
      </c>
      <c r="E7" s="265">
        <v>0</v>
      </c>
      <c r="F7" s="265">
        <v>0</v>
      </c>
      <c r="G7" s="265">
        <v>0</v>
      </c>
      <c r="H7" s="265"/>
      <c r="I7" s="265">
        <v>0</v>
      </c>
      <c r="J7" s="265">
        <v>27</v>
      </c>
      <c r="K7" s="265">
        <f t="shared" si="0"/>
        <v>53</v>
      </c>
      <c r="L7" s="266">
        <v>0</v>
      </c>
      <c r="M7" s="266">
        <v>22</v>
      </c>
      <c r="N7" s="266">
        <v>25</v>
      </c>
      <c r="O7" s="266">
        <v>26</v>
      </c>
      <c r="P7" s="266">
        <v>19</v>
      </c>
      <c r="Q7" s="266">
        <v>0</v>
      </c>
      <c r="R7" s="266">
        <v>23</v>
      </c>
      <c r="S7" s="266">
        <v>0</v>
      </c>
      <c r="T7" s="265">
        <f t="shared" si="1"/>
        <v>51</v>
      </c>
      <c r="U7" s="265">
        <v>0</v>
      </c>
      <c r="V7" s="265">
        <v>5</v>
      </c>
      <c r="W7" s="265"/>
      <c r="X7" s="265">
        <v>16</v>
      </c>
      <c r="Y7" s="265">
        <v>0</v>
      </c>
      <c r="Z7" s="265">
        <v>15</v>
      </c>
      <c r="AA7" s="265">
        <f t="shared" si="2"/>
        <v>31</v>
      </c>
      <c r="AB7" s="265">
        <v>69.74</v>
      </c>
      <c r="AC7" s="265">
        <v>11</v>
      </c>
      <c r="AD7" s="265"/>
      <c r="AE7" s="265">
        <v>27</v>
      </c>
      <c r="AF7" s="265">
        <v>26</v>
      </c>
      <c r="AG7" s="265">
        <v>27</v>
      </c>
      <c r="AH7" s="265">
        <v>24</v>
      </c>
      <c r="AI7" s="266">
        <f t="shared" si="3"/>
        <v>104</v>
      </c>
      <c r="AJ7" s="265">
        <f t="shared" si="4"/>
        <v>250</v>
      </c>
      <c r="AK7" s="267" t="s">
        <v>1221</v>
      </c>
    </row>
    <row r="8" spans="1:36" ht="12.75">
      <c r="A8" s="149" t="s">
        <v>584</v>
      </c>
      <c r="B8" s="223">
        <v>30</v>
      </c>
      <c r="C8" s="223">
        <v>0</v>
      </c>
      <c r="D8" s="227"/>
      <c r="E8" s="223">
        <v>30</v>
      </c>
      <c r="F8" s="223">
        <v>0</v>
      </c>
      <c r="G8" s="223">
        <v>30</v>
      </c>
      <c r="H8" s="223"/>
      <c r="I8" s="223">
        <v>30</v>
      </c>
      <c r="J8" s="223">
        <v>0</v>
      </c>
      <c r="K8" s="227">
        <f t="shared" si="0"/>
        <v>60</v>
      </c>
      <c r="L8" s="167">
        <v>30</v>
      </c>
      <c r="M8" s="167">
        <v>0</v>
      </c>
      <c r="N8" s="167">
        <v>0</v>
      </c>
      <c r="O8" s="167">
        <v>0</v>
      </c>
      <c r="P8" s="167">
        <v>29</v>
      </c>
      <c r="Q8" s="167">
        <v>30</v>
      </c>
      <c r="R8" s="167">
        <v>0</v>
      </c>
      <c r="S8" s="167">
        <v>29</v>
      </c>
      <c r="T8" s="226">
        <f t="shared" si="1"/>
        <v>60</v>
      </c>
      <c r="U8" s="224">
        <v>29</v>
      </c>
      <c r="V8" s="224">
        <v>29</v>
      </c>
      <c r="W8" s="228"/>
      <c r="X8" s="224">
        <v>29</v>
      </c>
      <c r="Y8" s="224">
        <v>29</v>
      </c>
      <c r="Z8" s="224">
        <v>29</v>
      </c>
      <c r="AA8" s="228">
        <f t="shared" si="2"/>
        <v>58</v>
      </c>
      <c r="AB8" s="174">
        <v>80.67</v>
      </c>
      <c r="AC8" s="174">
        <v>30</v>
      </c>
      <c r="AD8" s="153"/>
      <c r="AE8" s="153"/>
      <c r="AF8" s="153"/>
      <c r="AG8" s="153"/>
      <c r="AH8" s="153"/>
      <c r="AI8" s="131">
        <f t="shared" si="3"/>
        <v>0</v>
      </c>
      <c r="AJ8" s="153">
        <f t="shared" si="4"/>
        <v>208</v>
      </c>
    </row>
    <row r="9" spans="1:36" ht="12.75">
      <c r="A9" s="149" t="s">
        <v>616</v>
      </c>
      <c r="B9" s="223">
        <v>27</v>
      </c>
      <c r="C9" s="223">
        <v>0</v>
      </c>
      <c r="D9" s="227"/>
      <c r="E9" s="223">
        <v>29</v>
      </c>
      <c r="F9" s="223"/>
      <c r="G9" s="223"/>
      <c r="H9" s="223"/>
      <c r="I9" s="223">
        <v>26</v>
      </c>
      <c r="J9" s="223">
        <v>30</v>
      </c>
      <c r="K9" s="227">
        <f t="shared" si="0"/>
        <v>59</v>
      </c>
      <c r="L9" s="167">
        <v>0</v>
      </c>
      <c r="M9" s="167">
        <v>30</v>
      </c>
      <c r="P9" s="167">
        <v>27</v>
      </c>
      <c r="Q9" s="167">
        <v>29</v>
      </c>
      <c r="R9" s="167">
        <v>29</v>
      </c>
      <c r="S9" s="167">
        <v>26</v>
      </c>
      <c r="T9" s="226">
        <f t="shared" si="1"/>
        <v>59</v>
      </c>
      <c r="U9" s="224">
        <v>27</v>
      </c>
      <c r="V9" s="224">
        <v>27</v>
      </c>
      <c r="W9" s="228"/>
      <c r="X9" s="224">
        <v>26</v>
      </c>
      <c r="Y9" s="224">
        <v>26</v>
      </c>
      <c r="Z9" s="224">
        <v>25</v>
      </c>
      <c r="AA9" s="228">
        <f t="shared" si="2"/>
        <v>54</v>
      </c>
      <c r="AB9" s="176">
        <v>77.5</v>
      </c>
      <c r="AC9" s="176">
        <v>25</v>
      </c>
      <c r="AI9" s="131">
        <f t="shared" si="3"/>
        <v>0</v>
      </c>
      <c r="AJ9" s="153">
        <f t="shared" si="4"/>
        <v>197</v>
      </c>
    </row>
    <row r="10" spans="1:36" ht="12.75">
      <c r="A10" s="149" t="s">
        <v>838</v>
      </c>
      <c r="B10" s="223">
        <v>0</v>
      </c>
      <c r="C10" s="223">
        <v>30</v>
      </c>
      <c r="D10" s="227">
        <v>20</v>
      </c>
      <c r="E10" s="223">
        <v>0</v>
      </c>
      <c r="F10" s="223">
        <v>0</v>
      </c>
      <c r="G10" s="223">
        <v>0</v>
      </c>
      <c r="H10" s="223"/>
      <c r="I10" s="223">
        <v>0</v>
      </c>
      <c r="J10" s="223">
        <v>0</v>
      </c>
      <c r="K10" s="227">
        <f t="shared" si="0"/>
        <v>50</v>
      </c>
      <c r="L10" s="167">
        <v>0</v>
      </c>
      <c r="M10" s="167">
        <v>0</v>
      </c>
      <c r="N10" s="167">
        <v>0</v>
      </c>
      <c r="O10" s="167">
        <v>0</v>
      </c>
      <c r="P10" s="167">
        <v>30</v>
      </c>
      <c r="Q10" s="167">
        <v>0</v>
      </c>
      <c r="R10" s="167">
        <v>30</v>
      </c>
      <c r="S10" s="167">
        <v>30</v>
      </c>
      <c r="T10" s="226">
        <f t="shared" si="1"/>
        <v>60</v>
      </c>
      <c r="U10" s="224">
        <v>30</v>
      </c>
      <c r="V10" s="224">
        <v>30</v>
      </c>
      <c r="W10" s="228"/>
      <c r="X10" s="224">
        <v>30</v>
      </c>
      <c r="Y10" s="224">
        <v>30</v>
      </c>
      <c r="Z10" s="224">
        <v>30</v>
      </c>
      <c r="AA10" s="228">
        <f t="shared" si="2"/>
        <v>60</v>
      </c>
      <c r="AB10" s="174">
        <v>77.63</v>
      </c>
      <c r="AC10" s="174">
        <v>26</v>
      </c>
      <c r="AD10" s="153"/>
      <c r="AE10" s="153"/>
      <c r="AF10" s="153"/>
      <c r="AG10" s="153"/>
      <c r="AH10" s="153"/>
      <c r="AI10" s="131">
        <f t="shared" si="3"/>
        <v>0</v>
      </c>
      <c r="AJ10" s="153">
        <f t="shared" si="4"/>
        <v>196</v>
      </c>
    </row>
    <row r="11" spans="1:36" ht="12.75">
      <c r="A11" s="149" t="s">
        <v>588</v>
      </c>
      <c r="B11" s="223">
        <v>20</v>
      </c>
      <c r="C11" s="223">
        <v>28</v>
      </c>
      <c r="D11" s="227"/>
      <c r="E11" s="223">
        <v>23</v>
      </c>
      <c r="F11" s="223">
        <v>0</v>
      </c>
      <c r="G11" s="223">
        <v>0</v>
      </c>
      <c r="H11" s="223">
        <v>29</v>
      </c>
      <c r="I11" s="223">
        <v>0</v>
      </c>
      <c r="J11" s="223">
        <v>28</v>
      </c>
      <c r="K11" s="227">
        <f t="shared" si="0"/>
        <v>57</v>
      </c>
      <c r="L11" s="167">
        <v>22</v>
      </c>
      <c r="M11" s="167">
        <v>23</v>
      </c>
      <c r="N11" s="167">
        <v>0</v>
      </c>
      <c r="O11" s="167">
        <v>25</v>
      </c>
      <c r="P11" s="167">
        <v>23</v>
      </c>
      <c r="Q11" s="167">
        <v>23</v>
      </c>
      <c r="R11" s="167">
        <v>0</v>
      </c>
      <c r="S11" s="167">
        <v>24</v>
      </c>
      <c r="T11" s="226">
        <f t="shared" si="1"/>
        <v>49</v>
      </c>
      <c r="U11" s="224">
        <v>18</v>
      </c>
      <c r="V11" s="224">
        <v>15</v>
      </c>
      <c r="W11" s="228"/>
      <c r="X11" s="224">
        <v>0</v>
      </c>
      <c r="Y11" s="224">
        <v>20</v>
      </c>
      <c r="Z11" s="224">
        <v>0</v>
      </c>
      <c r="AA11" s="228">
        <f t="shared" si="2"/>
        <v>38</v>
      </c>
      <c r="AB11" s="174">
        <v>73.99</v>
      </c>
      <c r="AC11" s="174">
        <v>20</v>
      </c>
      <c r="AD11" s="153">
        <v>29</v>
      </c>
      <c r="AE11" s="153"/>
      <c r="AF11" s="153"/>
      <c r="AG11" s="153"/>
      <c r="AH11" s="153"/>
      <c r="AI11" s="131">
        <f t="shared" si="3"/>
        <v>29</v>
      </c>
      <c r="AJ11" s="153">
        <f t="shared" si="4"/>
        <v>193</v>
      </c>
    </row>
    <row r="12" spans="1:36" ht="12.75">
      <c r="A12" s="149" t="s">
        <v>1168</v>
      </c>
      <c r="B12" s="223">
        <v>22</v>
      </c>
      <c r="C12" s="223">
        <v>0</v>
      </c>
      <c r="D12" s="227"/>
      <c r="E12" s="223">
        <v>0</v>
      </c>
      <c r="F12" s="223">
        <v>0</v>
      </c>
      <c r="G12" s="223">
        <v>0</v>
      </c>
      <c r="H12" s="223">
        <v>30</v>
      </c>
      <c r="I12" s="223">
        <v>25</v>
      </c>
      <c r="J12" s="223">
        <v>0</v>
      </c>
      <c r="K12" s="227">
        <f t="shared" si="0"/>
        <v>55</v>
      </c>
      <c r="L12" s="167">
        <v>25</v>
      </c>
      <c r="M12" s="167">
        <v>27</v>
      </c>
      <c r="N12" s="167">
        <v>26</v>
      </c>
      <c r="O12" s="167">
        <v>27</v>
      </c>
      <c r="P12" s="167">
        <v>25</v>
      </c>
      <c r="Q12" s="167">
        <v>0</v>
      </c>
      <c r="R12" s="167">
        <v>0</v>
      </c>
      <c r="S12" s="167">
        <v>0</v>
      </c>
      <c r="T12" s="226">
        <f t="shared" si="1"/>
        <v>54</v>
      </c>
      <c r="U12" s="224">
        <v>23</v>
      </c>
      <c r="V12" s="224">
        <v>19</v>
      </c>
      <c r="W12" s="228"/>
      <c r="X12" s="224">
        <v>24</v>
      </c>
      <c r="Y12" s="224">
        <v>21</v>
      </c>
      <c r="Z12" s="224">
        <v>22</v>
      </c>
      <c r="AA12" s="228">
        <f t="shared" si="2"/>
        <v>47</v>
      </c>
      <c r="AB12" s="176">
        <v>74.1</v>
      </c>
      <c r="AC12" s="176">
        <v>21</v>
      </c>
      <c r="AI12" s="131">
        <f t="shared" si="3"/>
        <v>0</v>
      </c>
      <c r="AJ12" s="153">
        <f t="shared" si="4"/>
        <v>177</v>
      </c>
    </row>
    <row r="13" spans="1:36" ht="12.75">
      <c r="A13" s="149" t="s">
        <v>981</v>
      </c>
      <c r="B13" s="223">
        <v>0</v>
      </c>
      <c r="C13" s="223">
        <v>0</v>
      </c>
      <c r="D13" s="227">
        <v>20</v>
      </c>
      <c r="E13" s="223">
        <v>0</v>
      </c>
      <c r="F13" s="223">
        <v>0</v>
      </c>
      <c r="G13" s="223">
        <v>0</v>
      </c>
      <c r="H13" s="223"/>
      <c r="I13" s="223">
        <v>28</v>
      </c>
      <c r="J13" s="223">
        <v>0</v>
      </c>
      <c r="K13" s="227">
        <f t="shared" si="0"/>
        <v>48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27</v>
      </c>
      <c r="S13" s="167">
        <v>28</v>
      </c>
      <c r="T13" s="226">
        <f t="shared" si="1"/>
        <v>55</v>
      </c>
      <c r="U13" s="224">
        <v>26</v>
      </c>
      <c r="V13" s="224">
        <v>25</v>
      </c>
      <c r="W13" s="228"/>
      <c r="X13" s="224">
        <v>0</v>
      </c>
      <c r="Y13" s="224">
        <v>27</v>
      </c>
      <c r="Z13" s="224">
        <v>24</v>
      </c>
      <c r="AA13" s="228">
        <f t="shared" si="2"/>
        <v>53</v>
      </c>
      <c r="AB13" s="176">
        <v>67.19</v>
      </c>
      <c r="AC13" s="176">
        <v>7</v>
      </c>
      <c r="AI13" s="131">
        <f t="shared" si="3"/>
        <v>0</v>
      </c>
      <c r="AJ13" s="153">
        <f t="shared" si="4"/>
        <v>163</v>
      </c>
    </row>
    <row r="14" spans="1:36" ht="12.75">
      <c r="A14" s="149" t="s">
        <v>1087</v>
      </c>
      <c r="B14" s="223">
        <v>0</v>
      </c>
      <c r="C14" s="223">
        <v>0</v>
      </c>
      <c r="D14" s="227"/>
      <c r="E14" s="223">
        <v>26</v>
      </c>
      <c r="F14" s="223">
        <v>0</v>
      </c>
      <c r="G14" s="223">
        <v>0</v>
      </c>
      <c r="H14" s="223"/>
      <c r="I14" s="223">
        <v>0</v>
      </c>
      <c r="J14" s="223">
        <v>0</v>
      </c>
      <c r="K14" s="227">
        <f t="shared" si="0"/>
        <v>26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25</v>
      </c>
      <c r="R14" s="167">
        <v>26</v>
      </c>
      <c r="T14" s="226">
        <f t="shared" si="1"/>
        <v>51</v>
      </c>
      <c r="U14" s="224">
        <v>0</v>
      </c>
      <c r="V14" s="224">
        <v>12</v>
      </c>
      <c r="W14" s="228"/>
      <c r="X14" s="224">
        <v>0</v>
      </c>
      <c r="Y14" s="224">
        <v>0</v>
      </c>
      <c r="Z14" s="224">
        <v>0</v>
      </c>
      <c r="AA14" s="228">
        <f t="shared" si="2"/>
        <v>12</v>
      </c>
      <c r="AB14" s="174">
        <v>72.02</v>
      </c>
      <c r="AC14" s="174">
        <v>18</v>
      </c>
      <c r="AD14" s="153"/>
      <c r="AE14" s="153"/>
      <c r="AF14" s="153"/>
      <c r="AG14" s="153"/>
      <c r="AH14" s="153">
        <v>27</v>
      </c>
      <c r="AI14" s="131">
        <f t="shared" si="3"/>
        <v>27</v>
      </c>
      <c r="AJ14" s="153">
        <f t="shared" si="4"/>
        <v>134</v>
      </c>
    </row>
    <row r="15" spans="1:36" ht="12.75">
      <c r="A15" s="155" t="s">
        <v>1186</v>
      </c>
      <c r="B15" s="223">
        <v>26</v>
      </c>
      <c r="C15" s="223">
        <v>0</v>
      </c>
      <c r="D15" s="227"/>
      <c r="E15" s="223">
        <v>0</v>
      </c>
      <c r="F15" s="223">
        <v>0</v>
      </c>
      <c r="G15" s="223">
        <v>0</v>
      </c>
      <c r="H15" s="223"/>
      <c r="I15" s="223">
        <v>0</v>
      </c>
      <c r="J15" s="223">
        <v>0</v>
      </c>
      <c r="K15" s="227">
        <f t="shared" si="0"/>
        <v>26</v>
      </c>
      <c r="L15" s="167">
        <v>23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226">
        <f t="shared" si="1"/>
        <v>23</v>
      </c>
      <c r="U15" s="224">
        <v>28</v>
      </c>
      <c r="V15" s="224">
        <v>26</v>
      </c>
      <c r="W15" s="228"/>
      <c r="X15" s="224">
        <v>28</v>
      </c>
      <c r="Y15" s="224">
        <v>28</v>
      </c>
      <c r="Z15" s="224">
        <v>28</v>
      </c>
      <c r="AA15" s="228">
        <f t="shared" si="2"/>
        <v>56</v>
      </c>
      <c r="AB15" s="174"/>
      <c r="AC15" s="174"/>
      <c r="AD15" s="153"/>
      <c r="AE15" s="153"/>
      <c r="AF15" s="153"/>
      <c r="AG15" s="153">
        <v>29</v>
      </c>
      <c r="AH15" s="153"/>
      <c r="AI15" s="131">
        <f t="shared" si="3"/>
        <v>29</v>
      </c>
      <c r="AJ15" s="153">
        <f t="shared" si="4"/>
        <v>134</v>
      </c>
    </row>
    <row r="16" spans="1:36" ht="12.75">
      <c r="A16" s="149" t="s">
        <v>629</v>
      </c>
      <c r="B16" s="223">
        <v>0</v>
      </c>
      <c r="C16" s="223">
        <v>0</v>
      </c>
      <c r="D16" s="227">
        <v>20</v>
      </c>
      <c r="E16" s="223">
        <v>0</v>
      </c>
      <c r="F16" s="223">
        <v>0</v>
      </c>
      <c r="G16" s="223">
        <v>0</v>
      </c>
      <c r="H16" s="223"/>
      <c r="I16" s="223">
        <v>0</v>
      </c>
      <c r="J16" s="223">
        <v>29</v>
      </c>
      <c r="K16" s="227">
        <f t="shared" si="0"/>
        <v>49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226">
        <f t="shared" si="1"/>
        <v>0</v>
      </c>
      <c r="U16" s="224">
        <v>22</v>
      </c>
      <c r="V16" s="224">
        <v>14</v>
      </c>
      <c r="W16" s="228"/>
      <c r="X16" s="224">
        <v>19</v>
      </c>
      <c r="Y16" s="224">
        <v>13</v>
      </c>
      <c r="Z16" s="224">
        <v>18</v>
      </c>
      <c r="AA16" s="228">
        <f t="shared" si="2"/>
        <v>41</v>
      </c>
      <c r="AB16" s="176">
        <v>76.87</v>
      </c>
      <c r="AC16" s="176">
        <v>24</v>
      </c>
      <c r="AI16" s="131">
        <f t="shared" si="3"/>
        <v>0</v>
      </c>
      <c r="AJ16" s="153">
        <f t="shared" si="4"/>
        <v>114</v>
      </c>
    </row>
    <row r="17" spans="1:37" s="267" customFormat="1" ht="12.75">
      <c r="A17" s="264" t="s">
        <v>1084</v>
      </c>
      <c r="B17" s="265">
        <v>12</v>
      </c>
      <c r="C17" s="265">
        <v>24</v>
      </c>
      <c r="D17" s="265"/>
      <c r="E17" s="265">
        <v>21</v>
      </c>
      <c r="F17" s="265">
        <v>0</v>
      </c>
      <c r="G17" s="265">
        <v>0</v>
      </c>
      <c r="H17" s="265"/>
      <c r="I17" s="265">
        <v>22</v>
      </c>
      <c r="J17" s="265">
        <v>0</v>
      </c>
      <c r="K17" s="265">
        <f t="shared" si="0"/>
        <v>46</v>
      </c>
      <c r="L17" s="266">
        <v>0</v>
      </c>
      <c r="M17" s="266">
        <v>21</v>
      </c>
      <c r="N17" s="266">
        <v>21</v>
      </c>
      <c r="O17" s="266">
        <v>23</v>
      </c>
      <c r="P17" s="266">
        <v>17</v>
      </c>
      <c r="Q17" s="266">
        <v>22</v>
      </c>
      <c r="R17" s="266">
        <v>0</v>
      </c>
      <c r="S17" s="266">
        <v>22</v>
      </c>
      <c r="T17" s="265">
        <f t="shared" si="1"/>
        <v>45</v>
      </c>
      <c r="U17" s="265">
        <v>5</v>
      </c>
      <c r="V17" s="265">
        <v>5</v>
      </c>
      <c r="W17" s="265"/>
      <c r="X17" s="265">
        <v>8</v>
      </c>
      <c r="Y17" s="265">
        <v>5</v>
      </c>
      <c r="Z17" s="265">
        <v>8</v>
      </c>
      <c r="AA17" s="265">
        <f t="shared" si="2"/>
        <v>16</v>
      </c>
      <c r="AB17" s="265">
        <v>61.33</v>
      </c>
      <c r="AC17" s="265">
        <v>5</v>
      </c>
      <c r="AD17" s="265"/>
      <c r="AE17" s="265"/>
      <c r="AF17" s="265"/>
      <c r="AG17" s="265"/>
      <c r="AH17" s="265"/>
      <c r="AI17" s="266">
        <f t="shared" si="3"/>
        <v>0</v>
      </c>
      <c r="AJ17" s="265">
        <f t="shared" si="4"/>
        <v>112</v>
      </c>
      <c r="AK17" s="267" t="s">
        <v>1222</v>
      </c>
    </row>
    <row r="18" spans="1:36" ht="12.75">
      <c r="A18" s="190" t="s">
        <v>663</v>
      </c>
      <c r="B18" s="223">
        <v>18</v>
      </c>
      <c r="C18" s="223">
        <v>29</v>
      </c>
      <c r="D18" s="227"/>
      <c r="E18" s="223">
        <v>0</v>
      </c>
      <c r="F18" s="223">
        <v>0</v>
      </c>
      <c r="G18" s="223">
        <v>0</v>
      </c>
      <c r="H18" s="223"/>
      <c r="I18" s="223">
        <v>0</v>
      </c>
      <c r="J18" s="223">
        <v>0</v>
      </c>
      <c r="K18" s="227">
        <f t="shared" si="0"/>
        <v>47</v>
      </c>
      <c r="L18" s="167">
        <v>27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226">
        <f t="shared" si="1"/>
        <v>27</v>
      </c>
      <c r="U18" s="224">
        <v>0</v>
      </c>
      <c r="V18" s="224">
        <v>0</v>
      </c>
      <c r="W18" s="228"/>
      <c r="X18" s="224">
        <v>0</v>
      </c>
      <c r="Y18" s="224">
        <v>0</v>
      </c>
      <c r="Z18" s="224">
        <v>0</v>
      </c>
      <c r="AA18" s="228">
        <f t="shared" si="2"/>
        <v>0</v>
      </c>
      <c r="AB18" s="174">
        <v>79.2</v>
      </c>
      <c r="AC18" s="174">
        <v>28</v>
      </c>
      <c r="AD18" s="153"/>
      <c r="AE18" s="153"/>
      <c r="AF18" s="153"/>
      <c r="AG18" s="153"/>
      <c r="AH18" s="153"/>
      <c r="AI18" s="131">
        <f t="shared" si="3"/>
        <v>0</v>
      </c>
      <c r="AJ18" s="153">
        <f t="shared" si="4"/>
        <v>102</v>
      </c>
    </row>
    <row r="19" spans="1:36" ht="12.75">
      <c r="A19" s="149" t="s">
        <v>1147</v>
      </c>
      <c r="B19" s="223">
        <v>0</v>
      </c>
      <c r="C19" s="223">
        <v>0</v>
      </c>
      <c r="D19" s="227"/>
      <c r="E19" s="223">
        <v>0</v>
      </c>
      <c r="F19" s="223">
        <v>0</v>
      </c>
      <c r="G19" s="223">
        <v>0</v>
      </c>
      <c r="H19" s="223"/>
      <c r="I19" s="223">
        <v>0</v>
      </c>
      <c r="J19" s="223">
        <v>0</v>
      </c>
      <c r="K19" s="227">
        <f t="shared" si="0"/>
        <v>0</v>
      </c>
      <c r="L19" s="167">
        <v>20</v>
      </c>
      <c r="M19" s="167">
        <v>0</v>
      </c>
      <c r="N19" s="167">
        <v>22</v>
      </c>
      <c r="O19" s="167">
        <v>0</v>
      </c>
      <c r="P19" s="167">
        <v>18</v>
      </c>
      <c r="Q19" s="167">
        <v>0</v>
      </c>
      <c r="R19" s="167">
        <v>22</v>
      </c>
      <c r="S19" s="167">
        <v>22</v>
      </c>
      <c r="T19" s="226">
        <f t="shared" si="1"/>
        <v>44</v>
      </c>
      <c r="U19" s="224">
        <v>5</v>
      </c>
      <c r="V19" s="224">
        <v>5</v>
      </c>
      <c r="W19" s="228"/>
      <c r="X19" s="224">
        <v>9</v>
      </c>
      <c r="Y19" s="224">
        <v>6</v>
      </c>
      <c r="Z19" s="224">
        <v>12</v>
      </c>
      <c r="AA19" s="228">
        <f t="shared" si="2"/>
        <v>21</v>
      </c>
      <c r="AB19" s="176">
        <v>68.2</v>
      </c>
      <c r="AC19" s="176">
        <v>9</v>
      </c>
      <c r="AG19" s="131">
        <v>26</v>
      </c>
      <c r="AI19" s="131">
        <f t="shared" si="3"/>
        <v>26</v>
      </c>
      <c r="AJ19" s="153">
        <f t="shared" si="4"/>
        <v>100</v>
      </c>
    </row>
    <row r="20" spans="1:36" ht="12.75">
      <c r="A20" s="149" t="s">
        <v>1136</v>
      </c>
      <c r="B20" s="223">
        <v>17</v>
      </c>
      <c r="C20" s="223">
        <v>0</v>
      </c>
      <c r="D20" s="227"/>
      <c r="E20" s="223">
        <v>0</v>
      </c>
      <c r="F20" s="223">
        <v>0</v>
      </c>
      <c r="G20" s="223">
        <v>0</v>
      </c>
      <c r="H20" s="223"/>
      <c r="I20" s="223">
        <v>0</v>
      </c>
      <c r="J20" s="223">
        <v>0</v>
      </c>
      <c r="K20" s="227">
        <f t="shared" si="0"/>
        <v>17</v>
      </c>
      <c r="L20" s="167">
        <v>0</v>
      </c>
      <c r="M20" s="167">
        <v>26</v>
      </c>
      <c r="N20" s="167">
        <v>24</v>
      </c>
      <c r="O20" s="167">
        <v>28</v>
      </c>
      <c r="P20" s="167">
        <v>0</v>
      </c>
      <c r="Q20" s="167">
        <v>0</v>
      </c>
      <c r="R20" s="167">
        <v>0</v>
      </c>
      <c r="S20" s="167">
        <v>0</v>
      </c>
      <c r="T20" s="226">
        <f t="shared" si="1"/>
        <v>54</v>
      </c>
      <c r="U20" s="224">
        <v>17</v>
      </c>
      <c r="V20" s="224">
        <v>6</v>
      </c>
      <c r="W20" s="228"/>
      <c r="X20" s="224">
        <v>0</v>
      </c>
      <c r="Y20" s="224">
        <v>0</v>
      </c>
      <c r="Z20" s="224">
        <v>0</v>
      </c>
      <c r="AA20" s="228">
        <f t="shared" si="2"/>
        <v>23</v>
      </c>
      <c r="AB20" s="174">
        <v>65.44</v>
      </c>
      <c r="AC20" s="174">
        <v>5</v>
      </c>
      <c r="AD20" s="153"/>
      <c r="AE20" s="153"/>
      <c r="AF20" s="153"/>
      <c r="AG20" s="153"/>
      <c r="AH20" s="153"/>
      <c r="AI20" s="131">
        <f t="shared" si="3"/>
        <v>0</v>
      </c>
      <c r="AJ20" s="153">
        <f t="shared" si="4"/>
        <v>99</v>
      </c>
    </row>
    <row r="21" spans="1:36" ht="12.75">
      <c r="A21" s="190" t="s">
        <v>595</v>
      </c>
      <c r="B21" s="223">
        <v>0</v>
      </c>
      <c r="C21" s="223">
        <v>0</v>
      </c>
      <c r="D21" s="227"/>
      <c r="E21" s="223">
        <v>0</v>
      </c>
      <c r="F21" s="223">
        <v>0</v>
      </c>
      <c r="G21" s="223">
        <v>29</v>
      </c>
      <c r="H21" s="223"/>
      <c r="I21" s="223">
        <v>0</v>
      </c>
      <c r="J21" s="223">
        <v>0</v>
      </c>
      <c r="K21" s="227">
        <f t="shared" si="0"/>
        <v>29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24</v>
      </c>
      <c r="S21" s="167">
        <v>0</v>
      </c>
      <c r="T21" s="226">
        <f t="shared" si="1"/>
        <v>24</v>
      </c>
      <c r="U21" s="224">
        <v>15</v>
      </c>
      <c r="V21" s="224">
        <v>10</v>
      </c>
      <c r="W21" s="228"/>
      <c r="X21" s="224">
        <v>0</v>
      </c>
      <c r="Y21" s="224">
        <v>0</v>
      </c>
      <c r="Z21" s="224">
        <v>0</v>
      </c>
      <c r="AA21" s="228">
        <f t="shared" si="2"/>
        <v>25</v>
      </c>
      <c r="AB21" s="174">
        <v>71.24</v>
      </c>
      <c r="AC21" s="174">
        <v>16</v>
      </c>
      <c r="AD21" s="153"/>
      <c r="AE21" s="153"/>
      <c r="AF21" s="153"/>
      <c r="AG21" s="153"/>
      <c r="AH21" s="153"/>
      <c r="AI21" s="131">
        <f t="shared" si="3"/>
        <v>0</v>
      </c>
      <c r="AJ21" s="153">
        <f t="shared" si="4"/>
        <v>94</v>
      </c>
    </row>
    <row r="22" spans="1:36" ht="12.75">
      <c r="A22" s="190" t="s">
        <v>1038</v>
      </c>
      <c r="B22" s="223">
        <v>0</v>
      </c>
      <c r="C22" s="223">
        <v>0</v>
      </c>
      <c r="D22" s="227">
        <v>20</v>
      </c>
      <c r="E22" s="223">
        <v>0</v>
      </c>
      <c r="F22" s="223">
        <v>0</v>
      </c>
      <c r="G22" s="223">
        <v>27</v>
      </c>
      <c r="H22" s="223"/>
      <c r="I22" s="223">
        <v>24</v>
      </c>
      <c r="J22" s="223">
        <v>0</v>
      </c>
      <c r="K22" s="227">
        <f t="shared" si="0"/>
        <v>51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226">
        <f t="shared" si="1"/>
        <v>0</v>
      </c>
      <c r="U22" s="224">
        <v>0</v>
      </c>
      <c r="V22" s="224">
        <v>5</v>
      </c>
      <c r="W22" s="228"/>
      <c r="X22" s="224">
        <v>15</v>
      </c>
      <c r="Y22" s="224">
        <v>14</v>
      </c>
      <c r="Z22" s="224">
        <v>17</v>
      </c>
      <c r="AA22" s="228">
        <f t="shared" si="2"/>
        <v>32</v>
      </c>
      <c r="AB22" s="174"/>
      <c r="AC22" s="174"/>
      <c r="AD22" s="153"/>
      <c r="AE22" s="153"/>
      <c r="AF22" s="153"/>
      <c r="AG22" s="153"/>
      <c r="AH22" s="153"/>
      <c r="AI22" s="131">
        <f t="shared" si="3"/>
        <v>0</v>
      </c>
      <c r="AJ22" s="153">
        <f t="shared" si="4"/>
        <v>83</v>
      </c>
    </row>
    <row r="23" spans="1:36" ht="12.75">
      <c r="A23" s="181" t="s">
        <v>1188</v>
      </c>
      <c r="B23" s="223">
        <v>0</v>
      </c>
      <c r="C23" s="223">
        <v>0</v>
      </c>
      <c r="D23" s="227">
        <v>20</v>
      </c>
      <c r="E23" s="223">
        <v>0</v>
      </c>
      <c r="F23" s="223">
        <v>0</v>
      </c>
      <c r="G23" s="223">
        <v>0</v>
      </c>
      <c r="H23" s="223"/>
      <c r="I23" s="223">
        <v>0</v>
      </c>
      <c r="J23" s="223">
        <v>0</v>
      </c>
      <c r="K23" s="227">
        <f t="shared" si="0"/>
        <v>20</v>
      </c>
      <c r="L23" s="167">
        <v>0</v>
      </c>
      <c r="M23" s="167">
        <v>24</v>
      </c>
      <c r="N23" s="167">
        <v>23</v>
      </c>
      <c r="O23" s="167">
        <v>24</v>
      </c>
      <c r="P23" s="167">
        <v>0</v>
      </c>
      <c r="Q23" s="167">
        <v>0</v>
      </c>
      <c r="R23" s="167">
        <v>21</v>
      </c>
      <c r="S23" s="167">
        <v>23</v>
      </c>
      <c r="T23" s="226">
        <f t="shared" si="1"/>
        <v>48</v>
      </c>
      <c r="U23" s="224">
        <v>5</v>
      </c>
      <c r="V23" s="224">
        <v>5</v>
      </c>
      <c r="W23" s="228"/>
      <c r="X23" s="224">
        <v>0</v>
      </c>
      <c r="Y23" s="224">
        <v>8</v>
      </c>
      <c r="Z23" s="224">
        <v>0</v>
      </c>
      <c r="AA23" s="228">
        <f t="shared" si="2"/>
        <v>13</v>
      </c>
      <c r="AB23" s="174"/>
      <c r="AC23" s="174"/>
      <c r="AD23" s="153"/>
      <c r="AE23" s="153"/>
      <c r="AF23" s="153"/>
      <c r="AG23" s="153"/>
      <c r="AH23" s="153"/>
      <c r="AI23" s="131">
        <f t="shared" si="3"/>
        <v>0</v>
      </c>
      <c r="AJ23" s="153">
        <f t="shared" si="4"/>
        <v>81</v>
      </c>
    </row>
    <row r="24" spans="1:36" ht="12.75">
      <c r="A24" s="149" t="s">
        <v>1170</v>
      </c>
      <c r="B24" s="223">
        <v>15</v>
      </c>
      <c r="C24" s="223">
        <v>0</v>
      </c>
      <c r="D24" s="227"/>
      <c r="E24" s="223">
        <v>0</v>
      </c>
      <c r="F24" s="223">
        <v>0</v>
      </c>
      <c r="G24" s="223">
        <v>0</v>
      </c>
      <c r="H24" s="223">
        <v>25</v>
      </c>
      <c r="I24" s="223">
        <v>0</v>
      </c>
      <c r="J24" s="223">
        <v>0</v>
      </c>
      <c r="K24" s="227">
        <f t="shared" si="0"/>
        <v>40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226">
        <f t="shared" si="1"/>
        <v>0</v>
      </c>
      <c r="U24" s="224">
        <v>9</v>
      </c>
      <c r="V24" s="224">
        <v>0</v>
      </c>
      <c r="W24" s="228"/>
      <c r="X24" s="224">
        <v>0</v>
      </c>
      <c r="Y24" s="224">
        <v>0</v>
      </c>
      <c r="Z24" s="224">
        <v>0</v>
      </c>
      <c r="AA24" s="228">
        <f t="shared" si="2"/>
        <v>9</v>
      </c>
      <c r="AB24" s="176">
        <v>66.64</v>
      </c>
      <c r="AC24" s="176">
        <v>5</v>
      </c>
      <c r="AH24" s="131">
        <v>25</v>
      </c>
      <c r="AI24" s="131">
        <f t="shared" si="3"/>
        <v>25</v>
      </c>
      <c r="AJ24" s="153">
        <f t="shared" si="4"/>
        <v>79</v>
      </c>
    </row>
    <row r="25" spans="1:36" ht="12.75">
      <c r="A25" s="190" t="s">
        <v>600</v>
      </c>
      <c r="B25" s="223">
        <v>10</v>
      </c>
      <c r="C25" s="223">
        <v>0</v>
      </c>
      <c r="D25" s="227"/>
      <c r="E25" s="223">
        <v>0</v>
      </c>
      <c r="F25" s="223">
        <v>0</v>
      </c>
      <c r="G25" s="223">
        <v>0</v>
      </c>
      <c r="H25" s="223"/>
      <c r="I25" s="223">
        <v>21</v>
      </c>
      <c r="J25" s="223">
        <v>0</v>
      </c>
      <c r="K25" s="227">
        <f t="shared" si="0"/>
        <v>31</v>
      </c>
      <c r="L25" s="167">
        <v>0</v>
      </c>
      <c r="M25" s="167">
        <v>0</v>
      </c>
      <c r="N25" s="167">
        <v>18</v>
      </c>
      <c r="O25" s="167">
        <v>0</v>
      </c>
      <c r="P25" s="167">
        <v>0</v>
      </c>
      <c r="Q25" s="167">
        <v>0</v>
      </c>
      <c r="R25" s="167">
        <v>18</v>
      </c>
      <c r="S25" s="167">
        <v>0</v>
      </c>
      <c r="T25" s="226">
        <f t="shared" si="1"/>
        <v>36</v>
      </c>
      <c r="U25" s="224">
        <v>5</v>
      </c>
      <c r="V25" s="224">
        <v>5</v>
      </c>
      <c r="W25" s="228"/>
      <c r="X25" s="224">
        <v>7</v>
      </c>
      <c r="Y25" s="224">
        <v>5</v>
      </c>
      <c r="Z25" s="224">
        <v>0</v>
      </c>
      <c r="AA25" s="228">
        <f t="shared" si="2"/>
        <v>12</v>
      </c>
      <c r="AB25" s="174"/>
      <c r="AC25" s="174"/>
      <c r="AD25" s="153"/>
      <c r="AE25" s="153"/>
      <c r="AF25" s="153"/>
      <c r="AG25" s="153"/>
      <c r="AH25" s="153"/>
      <c r="AI25" s="131">
        <f t="shared" si="3"/>
        <v>0</v>
      </c>
      <c r="AJ25" s="153">
        <f t="shared" si="4"/>
        <v>79</v>
      </c>
    </row>
    <row r="26" spans="1:36" ht="12.75">
      <c r="A26" s="149" t="s">
        <v>1099</v>
      </c>
      <c r="B26" s="223">
        <v>0</v>
      </c>
      <c r="C26" s="223">
        <v>0</v>
      </c>
      <c r="D26" s="227"/>
      <c r="E26" s="223">
        <v>0</v>
      </c>
      <c r="F26" s="223">
        <v>0</v>
      </c>
      <c r="G26" s="223">
        <v>0</v>
      </c>
      <c r="H26" s="223"/>
      <c r="I26" s="223">
        <v>27</v>
      </c>
      <c r="J26" s="223">
        <v>0</v>
      </c>
      <c r="K26" s="227">
        <f t="shared" si="0"/>
        <v>27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226">
        <f t="shared" si="1"/>
        <v>0</v>
      </c>
      <c r="U26" s="224">
        <v>0</v>
      </c>
      <c r="V26" s="224">
        <v>22</v>
      </c>
      <c r="W26" s="228"/>
      <c r="X26" s="224">
        <v>25</v>
      </c>
      <c r="Y26" s="224">
        <v>24</v>
      </c>
      <c r="Z26" s="224">
        <v>23</v>
      </c>
      <c r="AA26" s="228">
        <f t="shared" si="2"/>
        <v>49</v>
      </c>
      <c r="AI26" s="131">
        <f t="shared" si="3"/>
        <v>0</v>
      </c>
      <c r="AJ26" s="153">
        <f t="shared" si="4"/>
        <v>76</v>
      </c>
    </row>
    <row r="27" spans="1:36" ht="12.75">
      <c r="A27" s="190" t="s">
        <v>658</v>
      </c>
      <c r="B27" s="223">
        <v>0</v>
      </c>
      <c r="C27" s="223">
        <v>0</v>
      </c>
      <c r="D27" s="227"/>
      <c r="E27" s="223">
        <v>0</v>
      </c>
      <c r="F27" s="223">
        <v>0</v>
      </c>
      <c r="G27" s="223">
        <v>0</v>
      </c>
      <c r="H27" s="223"/>
      <c r="I27" s="223">
        <v>0</v>
      </c>
      <c r="J27" s="223">
        <v>0</v>
      </c>
      <c r="K27" s="227">
        <f t="shared" si="0"/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22</v>
      </c>
      <c r="Q27" s="167">
        <v>0</v>
      </c>
      <c r="R27" s="167">
        <v>0</v>
      </c>
      <c r="S27" s="167">
        <v>0</v>
      </c>
      <c r="T27" s="226">
        <f t="shared" si="1"/>
        <v>22</v>
      </c>
      <c r="U27" s="224">
        <v>19</v>
      </c>
      <c r="V27" s="224">
        <v>20</v>
      </c>
      <c r="W27" s="228"/>
      <c r="X27" s="224">
        <v>20</v>
      </c>
      <c r="Y27" s="224">
        <v>19</v>
      </c>
      <c r="Z27" s="224">
        <v>20</v>
      </c>
      <c r="AA27" s="228">
        <f t="shared" si="2"/>
        <v>40</v>
      </c>
      <c r="AB27" s="176">
        <v>70.81</v>
      </c>
      <c r="AC27" s="176">
        <v>13</v>
      </c>
      <c r="AI27" s="131">
        <f t="shared" si="3"/>
        <v>0</v>
      </c>
      <c r="AJ27" s="153">
        <f t="shared" si="4"/>
        <v>75</v>
      </c>
    </row>
    <row r="28" spans="1:36" ht="12.75">
      <c r="A28" s="149" t="s">
        <v>719</v>
      </c>
      <c r="B28" s="223">
        <v>0</v>
      </c>
      <c r="C28" s="223">
        <v>0</v>
      </c>
      <c r="D28" s="227"/>
      <c r="E28" s="223">
        <v>0</v>
      </c>
      <c r="F28" s="223">
        <v>0</v>
      </c>
      <c r="G28" s="223">
        <v>0</v>
      </c>
      <c r="H28" s="223"/>
      <c r="I28" s="223">
        <v>0</v>
      </c>
      <c r="J28" s="223">
        <v>0</v>
      </c>
      <c r="K28" s="227">
        <f t="shared" si="0"/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26</v>
      </c>
      <c r="Q28" s="167">
        <v>26</v>
      </c>
      <c r="R28" s="167">
        <v>0</v>
      </c>
      <c r="S28" s="167">
        <v>0</v>
      </c>
      <c r="T28" s="226">
        <f t="shared" si="1"/>
        <v>52</v>
      </c>
      <c r="U28" s="224">
        <v>0</v>
      </c>
      <c r="V28" s="224">
        <v>0</v>
      </c>
      <c r="W28" s="228"/>
      <c r="X28" s="224">
        <v>0</v>
      </c>
      <c r="Y28" s="224">
        <v>0</v>
      </c>
      <c r="Z28" s="224">
        <v>0</v>
      </c>
      <c r="AA28" s="228">
        <f t="shared" si="2"/>
        <v>0</v>
      </c>
      <c r="AB28" s="174">
        <v>75.65</v>
      </c>
      <c r="AC28" s="174">
        <v>22</v>
      </c>
      <c r="AD28" s="153"/>
      <c r="AE28" s="153"/>
      <c r="AF28" s="153"/>
      <c r="AG28" s="153"/>
      <c r="AH28" s="153"/>
      <c r="AI28" s="131">
        <f t="shared" si="3"/>
        <v>0</v>
      </c>
      <c r="AJ28" s="153">
        <f t="shared" si="4"/>
        <v>74</v>
      </c>
    </row>
    <row r="29" spans="1:36" ht="12.75">
      <c r="A29" s="149" t="s">
        <v>718</v>
      </c>
      <c r="B29" s="260">
        <v>0</v>
      </c>
      <c r="C29" s="260">
        <v>0</v>
      </c>
      <c r="D29" s="260"/>
      <c r="E29" s="260">
        <v>0</v>
      </c>
      <c r="F29" s="260">
        <v>0</v>
      </c>
      <c r="G29" s="260">
        <v>25</v>
      </c>
      <c r="H29" s="260"/>
      <c r="I29" s="260">
        <v>0</v>
      </c>
      <c r="J29" s="260">
        <v>23</v>
      </c>
      <c r="K29" s="260">
        <f t="shared" si="0"/>
        <v>48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259">
        <f t="shared" si="1"/>
        <v>0</v>
      </c>
      <c r="U29" s="261">
        <v>0</v>
      </c>
      <c r="V29" s="261">
        <v>0</v>
      </c>
      <c r="W29" s="261"/>
      <c r="X29" s="261">
        <v>0</v>
      </c>
      <c r="Y29" s="261">
        <v>0</v>
      </c>
      <c r="Z29" s="261">
        <v>0</v>
      </c>
      <c r="AA29" s="261">
        <f t="shared" si="2"/>
        <v>0</v>
      </c>
      <c r="AH29" s="131">
        <v>23</v>
      </c>
      <c r="AI29" s="131">
        <f t="shared" si="3"/>
        <v>23</v>
      </c>
      <c r="AJ29" s="153">
        <f t="shared" si="4"/>
        <v>71</v>
      </c>
    </row>
    <row r="30" spans="1:36" ht="12.75">
      <c r="A30" s="155" t="s">
        <v>1194</v>
      </c>
      <c r="B30" s="223">
        <v>0</v>
      </c>
      <c r="C30" s="223">
        <v>0</v>
      </c>
      <c r="D30" s="227">
        <v>20</v>
      </c>
      <c r="E30" s="223">
        <v>0</v>
      </c>
      <c r="F30" s="223">
        <v>0</v>
      </c>
      <c r="G30" s="223">
        <v>26</v>
      </c>
      <c r="H30" s="223"/>
      <c r="I30" s="223">
        <v>0</v>
      </c>
      <c r="J30" s="223">
        <v>0</v>
      </c>
      <c r="K30" s="227">
        <f t="shared" si="0"/>
        <v>46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226">
        <f t="shared" si="1"/>
        <v>0</v>
      </c>
      <c r="U30" s="224">
        <v>13</v>
      </c>
      <c r="V30" s="224">
        <v>5</v>
      </c>
      <c r="W30" s="228"/>
      <c r="X30" s="224">
        <v>0</v>
      </c>
      <c r="Y30" s="224">
        <v>0</v>
      </c>
      <c r="Z30" s="224">
        <v>0</v>
      </c>
      <c r="AA30" s="228">
        <f t="shared" si="2"/>
        <v>18</v>
      </c>
      <c r="AI30" s="131">
        <f t="shared" si="3"/>
        <v>0</v>
      </c>
      <c r="AJ30" s="153">
        <f t="shared" si="4"/>
        <v>64</v>
      </c>
    </row>
    <row r="31" spans="1:36" ht="12.75">
      <c r="A31" s="190" t="s">
        <v>1079</v>
      </c>
      <c r="B31" s="260">
        <v>0</v>
      </c>
      <c r="C31" s="260">
        <v>0</v>
      </c>
      <c r="D31" s="260">
        <v>20</v>
      </c>
      <c r="E31" s="260">
        <v>0</v>
      </c>
      <c r="F31" s="260">
        <v>0</v>
      </c>
      <c r="G31" s="260">
        <v>28</v>
      </c>
      <c r="H31" s="260"/>
      <c r="I31" s="260">
        <v>0</v>
      </c>
      <c r="J31" s="260">
        <v>0</v>
      </c>
      <c r="K31" s="260">
        <f t="shared" si="0"/>
        <v>48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259">
        <f t="shared" si="1"/>
        <v>0</v>
      </c>
      <c r="U31" s="261">
        <v>0</v>
      </c>
      <c r="V31" s="224">
        <v>0</v>
      </c>
      <c r="W31" s="261"/>
      <c r="X31" s="261">
        <v>0</v>
      </c>
      <c r="Y31" s="261">
        <v>0</v>
      </c>
      <c r="Z31" s="261">
        <v>0</v>
      </c>
      <c r="AA31" s="261">
        <f t="shared" si="2"/>
        <v>0</v>
      </c>
      <c r="AB31" s="174">
        <v>71.12</v>
      </c>
      <c r="AC31" s="174">
        <v>14</v>
      </c>
      <c r="AD31" s="153"/>
      <c r="AE31" s="153"/>
      <c r="AF31" s="153"/>
      <c r="AG31" s="153"/>
      <c r="AH31" s="153"/>
      <c r="AI31" s="131">
        <f t="shared" si="3"/>
        <v>0</v>
      </c>
      <c r="AJ31" s="153">
        <f t="shared" si="4"/>
        <v>62</v>
      </c>
    </row>
    <row r="32" spans="1:36" ht="12.75">
      <c r="A32" s="149" t="s">
        <v>821</v>
      </c>
      <c r="B32" s="223">
        <v>11</v>
      </c>
      <c r="C32" s="223">
        <v>0</v>
      </c>
      <c r="D32" s="227"/>
      <c r="E32" s="223">
        <v>0</v>
      </c>
      <c r="F32" s="223">
        <v>0</v>
      </c>
      <c r="G32" s="223">
        <v>0</v>
      </c>
      <c r="H32" s="223"/>
      <c r="I32" s="223">
        <v>23</v>
      </c>
      <c r="J32" s="223">
        <v>0</v>
      </c>
      <c r="K32" s="227">
        <f t="shared" si="0"/>
        <v>34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226">
        <f t="shared" si="1"/>
        <v>0</v>
      </c>
      <c r="U32" s="224">
        <v>0</v>
      </c>
      <c r="V32" s="224">
        <v>0</v>
      </c>
      <c r="W32" s="228"/>
      <c r="X32" s="224">
        <v>0</v>
      </c>
      <c r="Y32" s="224">
        <v>0</v>
      </c>
      <c r="Z32" s="224">
        <v>0</v>
      </c>
      <c r="AA32" s="228">
        <f t="shared" si="2"/>
        <v>0</v>
      </c>
      <c r="AB32" s="176">
        <v>46.2</v>
      </c>
      <c r="AC32" s="176">
        <v>5</v>
      </c>
      <c r="AH32" s="131">
        <v>22</v>
      </c>
      <c r="AI32" s="131">
        <f t="shared" si="3"/>
        <v>22</v>
      </c>
      <c r="AJ32" s="153">
        <f t="shared" si="4"/>
        <v>61</v>
      </c>
    </row>
    <row r="33" spans="1:36" ht="12.75">
      <c r="A33" s="190" t="s">
        <v>1137</v>
      </c>
      <c r="B33" s="223">
        <v>21</v>
      </c>
      <c r="C33" s="223">
        <v>0</v>
      </c>
      <c r="D33" s="227"/>
      <c r="E33" s="223">
        <v>0</v>
      </c>
      <c r="F33" s="223">
        <v>0</v>
      </c>
      <c r="G33" s="223">
        <v>0</v>
      </c>
      <c r="H33" s="223"/>
      <c r="I33" s="223">
        <v>0</v>
      </c>
      <c r="J33" s="223">
        <v>0</v>
      </c>
      <c r="K33" s="227">
        <f t="shared" si="0"/>
        <v>21</v>
      </c>
      <c r="L33" s="167">
        <v>26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226">
        <f t="shared" si="1"/>
        <v>26</v>
      </c>
      <c r="U33" s="224">
        <v>0</v>
      </c>
      <c r="V33" s="224">
        <v>8</v>
      </c>
      <c r="W33" s="228"/>
      <c r="X33" s="224">
        <v>0</v>
      </c>
      <c r="Y33" s="224">
        <v>0</v>
      </c>
      <c r="Z33" s="224">
        <v>0</v>
      </c>
      <c r="AA33" s="228">
        <f t="shared" si="2"/>
        <v>8</v>
      </c>
      <c r="AB33" s="176">
        <v>65.07</v>
      </c>
      <c r="AC33" s="176">
        <v>5</v>
      </c>
      <c r="AI33" s="131">
        <f t="shared" si="3"/>
        <v>0</v>
      </c>
      <c r="AJ33" s="153">
        <f t="shared" si="4"/>
        <v>60</v>
      </c>
    </row>
    <row r="34" spans="1:36" ht="12.75">
      <c r="A34" s="149" t="s">
        <v>1185</v>
      </c>
      <c r="B34" s="223">
        <v>13</v>
      </c>
      <c r="C34" s="223">
        <v>25</v>
      </c>
      <c r="D34" s="227"/>
      <c r="E34" s="223">
        <v>0</v>
      </c>
      <c r="F34" s="223">
        <v>0</v>
      </c>
      <c r="G34" s="223">
        <v>0</v>
      </c>
      <c r="H34" s="223"/>
      <c r="I34" s="223">
        <v>0</v>
      </c>
      <c r="J34" s="223">
        <v>0</v>
      </c>
      <c r="K34" s="227">
        <f t="shared" si="0"/>
        <v>38</v>
      </c>
      <c r="L34" s="167">
        <v>21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226">
        <f t="shared" si="1"/>
        <v>21</v>
      </c>
      <c r="U34" s="224">
        <v>0</v>
      </c>
      <c r="V34" s="224">
        <v>0</v>
      </c>
      <c r="W34" s="228"/>
      <c r="X34" s="224">
        <v>0</v>
      </c>
      <c r="Y34" s="224">
        <v>0</v>
      </c>
      <c r="Z34" s="224">
        <v>0</v>
      </c>
      <c r="AA34" s="228">
        <f t="shared" si="2"/>
        <v>0</v>
      </c>
      <c r="AI34" s="131">
        <f t="shared" si="3"/>
        <v>0</v>
      </c>
      <c r="AJ34" s="153">
        <f t="shared" si="4"/>
        <v>59</v>
      </c>
    </row>
    <row r="35" spans="1:36" ht="12.75">
      <c r="A35" s="149" t="s">
        <v>589</v>
      </c>
      <c r="B35" s="257">
        <v>0</v>
      </c>
      <c r="C35" s="257">
        <v>0</v>
      </c>
      <c r="D35" s="257"/>
      <c r="E35" s="257">
        <v>0</v>
      </c>
      <c r="F35" s="257">
        <v>0</v>
      </c>
      <c r="G35" s="257">
        <v>0</v>
      </c>
      <c r="H35" s="257"/>
      <c r="I35" s="257">
        <v>0</v>
      </c>
      <c r="J35" s="257">
        <v>26</v>
      </c>
      <c r="K35" s="257">
        <f aca="true" t="shared" si="5" ref="K35:K66">SUM(LARGE(B35:J35,1))+(LARGE(B35:J35,2))</f>
        <v>26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256">
        <f aca="true" t="shared" si="6" ref="T35:T66">SUM(LARGE(L35:S35,1))+(LARGE(L35:S35,2))</f>
        <v>0</v>
      </c>
      <c r="U35" s="258">
        <v>12</v>
      </c>
      <c r="V35" s="258">
        <v>5</v>
      </c>
      <c r="W35" s="258"/>
      <c r="X35" s="258">
        <v>0</v>
      </c>
      <c r="Y35" s="258">
        <v>0</v>
      </c>
      <c r="Z35" s="258">
        <v>0</v>
      </c>
      <c r="AA35" s="258">
        <f aca="true" t="shared" si="7" ref="AA35:AA66">SUM(LARGE(U35:Z35,1))+(LARGE(U35:Z35,2))</f>
        <v>17</v>
      </c>
      <c r="AB35" s="176">
        <v>71.13</v>
      </c>
      <c r="AC35" s="176">
        <v>15</v>
      </c>
      <c r="AI35" s="131">
        <f aca="true" t="shared" si="8" ref="AI35:AI66">SUM(AD35:AH35)</f>
        <v>0</v>
      </c>
      <c r="AJ35" s="153">
        <f aca="true" t="shared" si="9" ref="AJ35:AJ66">SUM(K35,T35,AA35,AC35,AI35)</f>
        <v>58</v>
      </c>
    </row>
    <row r="36" spans="1:36" ht="12.75">
      <c r="A36" s="190" t="s">
        <v>675</v>
      </c>
      <c r="B36" s="223">
        <v>0</v>
      </c>
      <c r="C36" s="223">
        <v>27</v>
      </c>
      <c r="D36" s="227">
        <v>20</v>
      </c>
      <c r="E36" s="223">
        <v>0</v>
      </c>
      <c r="F36" s="223">
        <v>0</v>
      </c>
      <c r="G36" s="223">
        <v>0</v>
      </c>
      <c r="H36" s="223"/>
      <c r="I36" s="223">
        <v>0</v>
      </c>
      <c r="J36" s="223">
        <v>0</v>
      </c>
      <c r="K36" s="227">
        <f t="shared" si="5"/>
        <v>47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226">
        <f t="shared" si="6"/>
        <v>0</v>
      </c>
      <c r="U36" s="224">
        <v>0</v>
      </c>
      <c r="V36" s="224">
        <v>5</v>
      </c>
      <c r="W36" s="228"/>
      <c r="X36" s="224">
        <v>0</v>
      </c>
      <c r="Y36" s="224">
        <v>0</v>
      </c>
      <c r="Z36" s="224">
        <v>0</v>
      </c>
      <c r="AA36" s="228">
        <f t="shared" si="7"/>
        <v>5</v>
      </c>
      <c r="AB36" s="174">
        <v>62.33</v>
      </c>
      <c r="AC36" s="174">
        <v>5</v>
      </c>
      <c r="AD36" s="153"/>
      <c r="AE36" s="153"/>
      <c r="AF36" s="153"/>
      <c r="AG36" s="153"/>
      <c r="AH36" s="153"/>
      <c r="AI36" s="131">
        <f t="shared" si="8"/>
        <v>0</v>
      </c>
      <c r="AJ36" s="153">
        <f t="shared" si="9"/>
        <v>57</v>
      </c>
    </row>
    <row r="37" spans="1:36" ht="12.75">
      <c r="A37" s="149" t="s">
        <v>776</v>
      </c>
      <c r="B37" s="223">
        <v>0</v>
      </c>
      <c r="C37" s="223">
        <v>0</v>
      </c>
      <c r="D37" s="227"/>
      <c r="E37" s="223">
        <v>0</v>
      </c>
      <c r="F37" s="223">
        <v>0</v>
      </c>
      <c r="G37" s="223">
        <v>0</v>
      </c>
      <c r="H37" s="223">
        <v>24</v>
      </c>
      <c r="I37" s="223">
        <v>0</v>
      </c>
      <c r="J37" s="223">
        <v>0</v>
      </c>
      <c r="K37" s="227">
        <f t="shared" si="5"/>
        <v>24</v>
      </c>
      <c r="L37" s="167">
        <v>0</v>
      </c>
      <c r="M37" s="167">
        <v>0</v>
      </c>
      <c r="N37" s="167">
        <v>0</v>
      </c>
      <c r="O37" s="167">
        <v>0</v>
      </c>
      <c r="P37" s="167">
        <v>21</v>
      </c>
      <c r="Q37" s="167">
        <v>0</v>
      </c>
      <c r="R37" s="167">
        <v>0</v>
      </c>
      <c r="S37" s="167">
        <v>0</v>
      </c>
      <c r="T37" s="226">
        <f t="shared" si="6"/>
        <v>21</v>
      </c>
      <c r="U37" s="224">
        <v>11</v>
      </c>
      <c r="V37" s="224">
        <v>0</v>
      </c>
      <c r="W37" s="228"/>
      <c r="X37" s="224">
        <v>0</v>
      </c>
      <c r="Y37" s="224">
        <v>0</v>
      </c>
      <c r="Z37" s="224">
        <v>0</v>
      </c>
      <c r="AA37" s="228">
        <f t="shared" si="7"/>
        <v>11</v>
      </c>
      <c r="AI37" s="131">
        <f t="shared" si="8"/>
        <v>0</v>
      </c>
      <c r="AJ37" s="153">
        <f t="shared" si="9"/>
        <v>56</v>
      </c>
    </row>
    <row r="38" spans="1:36" ht="12.75">
      <c r="A38" s="190" t="s">
        <v>618</v>
      </c>
      <c r="B38" s="223">
        <v>25</v>
      </c>
      <c r="C38" s="223">
        <v>0</v>
      </c>
      <c r="D38" s="227"/>
      <c r="E38" s="223">
        <v>0</v>
      </c>
      <c r="F38" s="223">
        <v>0</v>
      </c>
      <c r="G38" s="223">
        <v>0</v>
      </c>
      <c r="H38" s="223"/>
      <c r="I38" s="223">
        <v>0</v>
      </c>
      <c r="J38" s="223">
        <v>0</v>
      </c>
      <c r="K38" s="227">
        <f t="shared" si="5"/>
        <v>25</v>
      </c>
      <c r="L38" s="167">
        <v>29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226">
        <f t="shared" si="6"/>
        <v>29</v>
      </c>
      <c r="U38" s="224">
        <v>0</v>
      </c>
      <c r="V38" s="224">
        <v>0</v>
      </c>
      <c r="W38" s="228"/>
      <c r="X38" s="224">
        <v>0</v>
      </c>
      <c r="Y38" s="224">
        <v>0</v>
      </c>
      <c r="Z38" s="224">
        <v>0</v>
      </c>
      <c r="AA38" s="228">
        <f t="shared" si="7"/>
        <v>0</v>
      </c>
      <c r="AB38" s="174"/>
      <c r="AC38" s="174"/>
      <c r="AD38" s="153"/>
      <c r="AE38" s="153"/>
      <c r="AF38" s="153"/>
      <c r="AG38" s="153"/>
      <c r="AH38" s="153"/>
      <c r="AI38" s="131">
        <f t="shared" si="8"/>
        <v>0</v>
      </c>
      <c r="AJ38" s="153">
        <f t="shared" si="9"/>
        <v>54</v>
      </c>
    </row>
    <row r="39" spans="1:36" ht="12.75">
      <c r="A39" s="190" t="s">
        <v>667</v>
      </c>
      <c r="B39" s="223">
        <v>29</v>
      </c>
      <c r="C39" s="223">
        <v>0</v>
      </c>
      <c r="D39" s="227"/>
      <c r="E39" s="223">
        <v>0</v>
      </c>
      <c r="F39" s="223">
        <v>0</v>
      </c>
      <c r="G39" s="223">
        <v>0</v>
      </c>
      <c r="H39" s="223"/>
      <c r="I39" s="223">
        <v>0</v>
      </c>
      <c r="J39" s="223">
        <v>0</v>
      </c>
      <c r="K39" s="227">
        <f t="shared" si="5"/>
        <v>29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226">
        <f t="shared" si="6"/>
        <v>0</v>
      </c>
      <c r="U39" s="224">
        <v>0</v>
      </c>
      <c r="V39" s="224">
        <v>0</v>
      </c>
      <c r="W39" s="228"/>
      <c r="X39" s="224">
        <v>0</v>
      </c>
      <c r="Y39" s="224">
        <v>0</v>
      </c>
      <c r="Z39" s="224">
        <v>0</v>
      </c>
      <c r="AA39" s="228">
        <f t="shared" si="7"/>
        <v>0</v>
      </c>
      <c r="AB39" s="174">
        <v>76.19</v>
      </c>
      <c r="AC39" s="174">
        <v>23</v>
      </c>
      <c r="AD39" s="153"/>
      <c r="AE39" s="153"/>
      <c r="AF39" s="153"/>
      <c r="AG39" s="153"/>
      <c r="AH39" s="153"/>
      <c r="AI39" s="131">
        <f t="shared" si="8"/>
        <v>0</v>
      </c>
      <c r="AJ39" s="153">
        <f t="shared" si="9"/>
        <v>52</v>
      </c>
    </row>
    <row r="40" spans="1:36" ht="12.75">
      <c r="A40" s="149" t="s">
        <v>982</v>
      </c>
      <c r="B40" s="223">
        <v>0</v>
      </c>
      <c r="C40" s="223">
        <v>0</v>
      </c>
      <c r="D40" s="227"/>
      <c r="E40" s="223">
        <v>0</v>
      </c>
      <c r="F40" s="223">
        <v>0</v>
      </c>
      <c r="G40" s="223">
        <v>0</v>
      </c>
      <c r="H40" s="223"/>
      <c r="I40" s="223">
        <v>0</v>
      </c>
      <c r="J40" s="223">
        <v>0</v>
      </c>
      <c r="K40" s="227">
        <f t="shared" si="5"/>
        <v>0</v>
      </c>
      <c r="L40" s="167">
        <v>0</v>
      </c>
      <c r="M40" s="167">
        <v>20</v>
      </c>
      <c r="N40" s="167">
        <v>19</v>
      </c>
      <c r="O40" s="167">
        <v>22</v>
      </c>
      <c r="P40" s="167">
        <v>0</v>
      </c>
      <c r="Q40" s="167">
        <v>0</v>
      </c>
      <c r="R40" s="167">
        <v>19</v>
      </c>
      <c r="S40" s="167">
        <v>0</v>
      </c>
      <c r="T40" s="226">
        <f t="shared" si="6"/>
        <v>42</v>
      </c>
      <c r="U40" s="224">
        <v>5</v>
      </c>
      <c r="V40" s="224">
        <v>0</v>
      </c>
      <c r="W40" s="228"/>
      <c r="X40" s="224">
        <v>0</v>
      </c>
      <c r="Y40" s="224">
        <v>0</v>
      </c>
      <c r="Z40" s="224">
        <v>0</v>
      </c>
      <c r="AA40" s="228">
        <f t="shared" si="7"/>
        <v>5</v>
      </c>
      <c r="AB40" s="176">
        <v>63.54</v>
      </c>
      <c r="AC40" s="176">
        <v>5</v>
      </c>
      <c r="AI40" s="131">
        <f t="shared" si="8"/>
        <v>0</v>
      </c>
      <c r="AJ40" s="153">
        <f t="shared" si="9"/>
        <v>52</v>
      </c>
    </row>
    <row r="41" spans="1:36" ht="12.75">
      <c r="A41" s="149" t="s">
        <v>1067</v>
      </c>
      <c r="B41" s="223">
        <v>0</v>
      </c>
      <c r="C41" s="223">
        <v>0</v>
      </c>
      <c r="D41" s="227"/>
      <c r="E41" s="223">
        <v>0</v>
      </c>
      <c r="F41" s="223">
        <v>0</v>
      </c>
      <c r="G41" s="223">
        <v>0</v>
      </c>
      <c r="H41" s="223">
        <v>26</v>
      </c>
      <c r="I41" s="223">
        <v>0</v>
      </c>
      <c r="J41" s="223">
        <v>0</v>
      </c>
      <c r="K41" s="227">
        <f t="shared" si="5"/>
        <v>26</v>
      </c>
      <c r="L41" s="167">
        <v>0</v>
      </c>
      <c r="M41" s="167">
        <v>0</v>
      </c>
      <c r="N41" s="167">
        <v>0</v>
      </c>
      <c r="O41" s="167">
        <v>0</v>
      </c>
      <c r="P41" s="167">
        <v>20</v>
      </c>
      <c r="Q41" s="167">
        <v>0</v>
      </c>
      <c r="R41" s="167">
        <v>0</v>
      </c>
      <c r="S41" s="167">
        <v>0</v>
      </c>
      <c r="T41" s="226">
        <f t="shared" si="6"/>
        <v>20</v>
      </c>
      <c r="U41" s="224">
        <v>0</v>
      </c>
      <c r="V41" s="224">
        <v>0</v>
      </c>
      <c r="W41" s="228"/>
      <c r="X41" s="224">
        <v>0</v>
      </c>
      <c r="Y41" s="224">
        <v>0</v>
      </c>
      <c r="Z41" s="224">
        <v>0</v>
      </c>
      <c r="AA41" s="228">
        <f t="shared" si="7"/>
        <v>0</v>
      </c>
      <c r="AB41" s="174">
        <v>62.03</v>
      </c>
      <c r="AC41" s="174">
        <v>5</v>
      </c>
      <c r="AD41" s="153"/>
      <c r="AE41" s="153"/>
      <c r="AF41" s="153"/>
      <c r="AG41" s="153"/>
      <c r="AH41" s="153"/>
      <c r="AI41" s="131">
        <f t="shared" si="8"/>
        <v>0</v>
      </c>
      <c r="AJ41" s="153">
        <f t="shared" si="9"/>
        <v>51</v>
      </c>
    </row>
    <row r="42" spans="1:36" ht="12.75">
      <c r="A42" s="149" t="s">
        <v>846</v>
      </c>
      <c r="B42" s="223">
        <v>0</v>
      </c>
      <c r="C42" s="223">
        <v>0</v>
      </c>
      <c r="D42" s="227"/>
      <c r="E42" s="223">
        <v>22</v>
      </c>
      <c r="F42" s="223">
        <v>0</v>
      </c>
      <c r="G42" s="223">
        <v>0</v>
      </c>
      <c r="H42" s="223"/>
      <c r="I42" s="223">
        <v>0</v>
      </c>
      <c r="J42" s="223">
        <v>0</v>
      </c>
      <c r="K42" s="227">
        <f t="shared" si="5"/>
        <v>22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226">
        <f t="shared" si="6"/>
        <v>0</v>
      </c>
      <c r="U42" s="224">
        <v>8</v>
      </c>
      <c r="V42" s="224">
        <v>5</v>
      </c>
      <c r="W42" s="228"/>
      <c r="X42" s="224">
        <v>14</v>
      </c>
      <c r="Y42" s="224">
        <v>12</v>
      </c>
      <c r="Z42" s="224">
        <v>14</v>
      </c>
      <c r="AA42" s="228">
        <f t="shared" si="7"/>
        <v>28</v>
      </c>
      <c r="AB42" s="174"/>
      <c r="AC42" s="174"/>
      <c r="AD42" s="153"/>
      <c r="AE42" s="153"/>
      <c r="AF42" s="153"/>
      <c r="AG42" s="153"/>
      <c r="AH42" s="153"/>
      <c r="AI42" s="131">
        <f t="shared" si="8"/>
        <v>0</v>
      </c>
      <c r="AJ42" s="153">
        <f t="shared" si="9"/>
        <v>50</v>
      </c>
    </row>
    <row r="43" spans="1:36" ht="12.75">
      <c r="A43" s="149" t="s">
        <v>684</v>
      </c>
      <c r="B43" s="223">
        <v>0</v>
      </c>
      <c r="C43" s="223">
        <v>0</v>
      </c>
      <c r="D43" s="227"/>
      <c r="E43" s="223">
        <v>0</v>
      </c>
      <c r="F43" s="223">
        <v>0</v>
      </c>
      <c r="G43" s="223">
        <v>0</v>
      </c>
      <c r="H43" s="223"/>
      <c r="I43" s="223">
        <v>0</v>
      </c>
      <c r="J43" s="223">
        <v>0</v>
      </c>
      <c r="K43" s="227">
        <f t="shared" si="5"/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226">
        <f t="shared" si="6"/>
        <v>0</v>
      </c>
      <c r="U43" s="224">
        <v>0</v>
      </c>
      <c r="V43" s="224">
        <v>0</v>
      </c>
      <c r="W43" s="228"/>
      <c r="X43" s="224">
        <v>0</v>
      </c>
      <c r="Y43" s="224">
        <v>0</v>
      </c>
      <c r="Z43" s="224">
        <v>0</v>
      </c>
      <c r="AA43" s="228">
        <f t="shared" si="7"/>
        <v>0</v>
      </c>
      <c r="AB43" s="174"/>
      <c r="AC43" s="174"/>
      <c r="AD43" s="153"/>
      <c r="AE43" s="153">
        <v>25</v>
      </c>
      <c r="AF43" s="153">
        <v>25</v>
      </c>
      <c r="AG43" s="153"/>
      <c r="AH43" s="153"/>
      <c r="AI43" s="131">
        <f t="shared" si="8"/>
        <v>50</v>
      </c>
      <c r="AJ43" s="153">
        <f t="shared" si="9"/>
        <v>50</v>
      </c>
    </row>
    <row r="44" spans="1:36" ht="12.75">
      <c r="A44" s="149" t="s">
        <v>679</v>
      </c>
      <c r="B44" s="223">
        <v>19</v>
      </c>
      <c r="C44" s="223">
        <v>0</v>
      </c>
      <c r="D44" s="227"/>
      <c r="E44" s="223">
        <v>0</v>
      </c>
      <c r="F44" s="223">
        <v>0</v>
      </c>
      <c r="G44" s="223">
        <v>0</v>
      </c>
      <c r="H44" s="223"/>
      <c r="I44" s="223">
        <v>0</v>
      </c>
      <c r="J44" s="223">
        <v>0</v>
      </c>
      <c r="K44" s="227">
        <f t="shared" si="5"/>
        <v>19</v>
      </c>
      <c r="L44" s="167">
        <v>24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226">
        <f t="shared" si="6"/>
        <v>24</v>
      </c>
      <c r="U44" s="224">
        <v>0</v>
      </c>
      <c r="V44" s="224">
        <v>0</v>
      </c>
      <c r="W44" s="228"/>
      <c r="X44" s="224">
        <v>0</v>
      </c>
      <c r="Y44" s="224">
        <v>0</v>
      </c>
      <c r="Z44" s="224">
        <v>0</v>
      </c>
      <c r="AA44" s="228">
        <f t="shared" si="7"/>
        <v>0</v>
      </c>
      <c r="AB44" s="174">
        <v>66.69</v>
      </c>
      <c r="AC44" s="174">
        <v>6</v>
      </c>
      <c r="AD44" s="153"/>
      <c r="AE44" s="153"/>
      <c r="AF44" s="153"/>
      <c r="AG44" s="153"/>
      <c r="AH44" s="153"/>
      <c r="AI44" s="131">
        <f t="shared" si="8"/>
        <v>0</v>
      </c>
      <c r="AJ44" s="153">
        <f t="shared" si="9"/>
        <v>49</v>
      </c>
    </row>
    <row r="45" spans="1:36" ht="12.75">
      <c r="A45" s="155" t="s">
        <v>1198</v>
      </c>
      <c r="B45" s="242">
        <v>0</v>
      </c>
      <c r="C45" s="242">
        <v>0</v>
      </c>
      <c r="D45" s="242"/>
      <c r="E45" s="242">
        <v>24</v>
      </c>
      <c r="F45" s="242">
        <v>0</v>
      </c>
      <c r="G45" s="242">
        <v>0</v>
      </c>
      <c r="H45" s="242"/>
      <c r="I45" s="242">
        <v>0</v>
      </c>
      <c r="J45" s="242">
        <v>0</v>
      </c>
      <c r="K45" s="242">
        <f t="shared" si="5"/>
        <v>24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241">
        <f t="shared" si="6"/>
        <v>0</v>
      </c>
      <c r="U45" s="243">
        <v>0</v>
      </c>
      <c r="V45" s="243">
        <v>7</v>
      </c>
      <c r="W45" s="243"/>
      <c r="X45" s="243">
        <v>0</v>
      </c>
      <c r="Y45" s="243">
        <v>18</v>
      </c>
      <c r="Z45" s="243">
        <v>0</v>
      </c>
      <c r="AA45" s="243">
        <f t="shared" si="7"/>
        <v>25</v>
      </c>
      <c r="AI45" s="131">
        <f t="shared" si="8"/>
        <v>0</v>
      </c>
      <c r="AJ45" s="153">
        <f t="shared" si="9"/>
        <v>49</v>
      </c>
    </row>
    <row r="46" spans="1:36" ht="12.75">
      <c r="A46" s="190" t="s">
        <v>761</v>
      </c>
      <c r="B46" s="223">
        <v>0</v>
      </c>
      <c r="C46" s="223">
        <v>0</v>
      </c>
      <c r="D46" s="227"/>
      <c r="E46" s="223">
        <v>0</v>
      </c>
      <c r="F46" s="223">
        <v>0</v>
      </c>
      <c r="G46" s="223">
        <v>0</v>
      </c>
      <c r="H46" s="223"/>
      <c r="I46" s="223">
        <v>0</v>
      </c>
      <c r="J46" s="223">
        <v>0</v>
      </c>
      <c r="K46" s="227">
        <f t="shared" si="5"/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226">
        <f t="shared" si="6"/>
        <v>0</v>
      </c>
      <c r="U46" s="224">
        <v>0</v>
      </c>
      <c r="V46" s="224">
        <v>18</v>
      </c>
      <c r="W46" s="228"/>
      <c r="X46" s="224">
        <v>21</v>
      </c>
      <c r="Y46" s="224">
        <v>0</v>
      </c>
      <c r="Z46" s="224">
        <v>0</v>
      </c>
      <c r="AA46" s="228">
        <f t="shared" si="7"/>
        <v>39</v>
      </c>
      <c r="AI46" s="131">
        <f t="shared" si="8"/>
        <v>0</v>
      </c>
      <c r="AJ46" s="153">
        <f t="shared" si="9"/>
        <v>39</v>
      </c>
    </row>
    <row r="47" spans="1:36" ht="12.75">
      <c r="A47" s="155" t="s">
        <v>1193</v>
      </c>
      <c r="B47" s="223">
        <v>0</v>
      </c>
      <c r="C47" s="223">
        <v>0</v>
      </c>
      <c r="D47" s="227"/>
      <c r="E47" s="223">
        <v>0</v>
      </c>
      <c r="F47" s="223">
        <v>0</v>
      </c>
      <c r="G47" s="223">
        <v>0</v>
      </c>
      <c r="H47" s="223"/>
      <c r="I47" s="223">
        <v>0</v>
      </c>
      <c r="J47" s="223">
        <v>0</v>
      </c>
      <c r="K47" s="227">
        <f t="shared" si="5"/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226">
        <f t="shared" si="6"/>
        <v>0</v>
      </c>
      <c r="U47" s="224">
        <v>20</v>
      </c>
      <c r="V47" s="224">
        <v>9</v>
      </c>
      <c r="W47" s="228"/>
      <c r="X47" s="224">
        <v>18</v>
      </c>
      <c r="Y47" s="224">
        <v>0</v>
      </c>
      <c r="Z47" s="224">
        <v>0</v>
      </c>
      <c r="AA47" s="228">
        <f t="shared" si="7"/>
        <v>38</v>
      </c>
      <c r="AI47" s="131">
        <f t="shared" si="8"/>
        <v>0</v>
      </c>
      <c r="AJ47" s="153">
        <f t="shared" si="9"/>
        <v>38</v>
      </c>
    </row>
    <row r="48" spans="1:36" ht="12.75">
      <c r="A48" s="190" t="s">
        <v>1080</v>
      </c>
      <c r="B48" s="251">
        <v>0</v>
      </c>
      <c r="C48" s="251">
        <v>0</v>
      </c>
      <c r="D48" s="251"/>
      <c r="E48" s="251">
        <v>0</v>
      </c>
      <c r="F48" s="251">
        <v>0</v>
      </c>
      <c r="G48" s="251">
        <v>0</v>
      </c>
      <c r="H48" s="251">
        <v>27</v>
      </c>
      <c r="I48" s="251">
        <v>0</v>
      </c>
      <c r="J48" s="251">
        <v>0</v>
      </c>
      <c r="K48" s="251">
        <f t="shared" si="5"/>
        <v>27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250">
        <f t="shared" si="6"/>
        <v>0</v>
      </c>
      <c r="U48" s="252">
        <v>0</v>
      </c>
      <c r="V48" s="252">
        <v>0</v>
      </c>
      <c r="W48" s="252"/>
      <c r="X48" s="252">
        <v>0</v>
      </c>
      <c r="Y48" s="252">
        <v>0</v>
      </c>
      <c r="Z48" s="252">
        <v>0</v>
      </c>
      <c r="AA48" s="252">
        <f t="shared" si="7"/>
        <v>0</v>
      </c>
      <c r="AB48" s="174">
        <v>69.49</v>
      </c>
      <c r="AC48" s="174">
        <v>10</v>
      </c>
      <c r="AD48" s="153"/>
      <c r="AE48" s="153"/>
      <c r="AF48" s="153"/>
      <c r="AG48" s="153"/>
      <c r="AH48" s="153"/>
      <c r="AI48" s="131">
        <f t="shared" si="8"/>
        <v>0</v>
      </c>
      <c r="AJ48" s="153">
        <f t="shared" si="9"/>
        <v>37</v>
      </c>
    </row>
    <row r="49" spans="1:36" ht="12.75">
      <c r="A49" s="181" t="s">
        <v>1208</v>
      </c>
      <c r="B49" s="236">
        <v>0</v>
      </c>
      <c r="C49" s="236">
        <v>0</v>
      </c>
      <c r="D49" s="236"/>
      <c r="E49" s="236">
        <v>0</v>
      </c>
      <c r="F49" s="236">
        <v>0</v>
      </c>
      <c r="G49" s="236">
        <v>0</v>
      </c>
      <c r="H49" s="236"/>
      <c r="I49" s="236">
        <v>0</v>
      </c>
      <c r="J49" s="236">
        <v>0</v>
      </c>
      <c r="K49" s="236">
        <f t="shared" si="5"/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235">
        <f t="shared" si="6"/>
        <v>0</v>
      </c>
      <c r="U49" s="237">
        <v>0</v>
      </c>
      <c r="V49" s="224">
        <v>5</v>
      </c>
      <c r="W49" s="237"/>
      <c r="X49" s="237">
        <v>13</v>
      </c>
      <c r="Y49" s="237">
        <v>15</v>
      </c>
      <c r="Z49" s="237">
        <v>16</v>
      </c>
      <c r="AA49" s="237">
        <f t="shared" si="7"/>
        <v>31</v>
      </c>
      <c r="AB49" s="174">
        <v>60.24</v>
      </c>
      <c r="AC49" s="174">
        <v>5</v>
      </c>
      <c r="AD49" s="153"/>
      <c r="AE49" s="153"/>
      <c r="AF49" s="153"/>
      <c r="AG49" s="153"/>
      <c r="AH49" s="153"/>
      <c r="AI49" s="131">
        <f t="shared" si="8"/>
        <v>0</v>
      </c>
      <c r="AJ49" s="153">
        <f t="shared" si="9"/>
        <v>36</v>
      </c>
    </row>
    <row r="50" spans="1:36" ht="12.75">
      <c r="A50" s="149" t="s">
        <v>1085</v>
      </c>
      <c r="B50" s="260">
        <v>0</v>
      </c>
      <c r="C50" s="260">
        <v>0</v>
      </c>
      <c r="D50" s="260">
        <v>20</v>
      </c>
      <c r="E50" s="260">
        <v>0</v>
      </c>
      <c r="F50" s="260">
        <v>0</v>
      </c>
      <c r="G50" s="260">
        <v>0</v>
      </c>
      <c r="H50" s="260"/>
      <c r="I50" s="260">
        <v>0</v>
      </c>
      <c r="J50" s="260">
        <v>0</v>
      </c>
      <c r="K50" s="260">
        <f t="shared" si="5"/>
        <v>20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259">
        <f t="shared" si="6"/>
        <v>0</v>
      </c>
      <c r="U50" s="261">
        <v>5</v>
      </c>
      <c r="V50" s="261">
        <v>5</v>
      </c>
      <c r="W50" s="261"/>
      <c r="X50" s="261">
        <v>0</v>
      </c>
      <c r="Y50" s="261">
        <v>9</v>
      </c>
      <c r="Z50" s="261">
        <v>0</v>
      </c>
      <c r="AA50" s="261">
        <f t="shared" si="7"/>
        <v>14</v>
      </c>
      <c r="AB50" s="174"/>
      <c r="AC50" s="174"/>
      <c r="AD50" s="153"/>
      <c r="AE50" s="153"/>
      <c r="AF50" s="153"/>
      <c r="AG50" s="153"/>
      <c r="AH50" s="153"/>
      <c r="AI50" s="131">
        <f t="shared" si="8"/>
        <v>0</v>
      </c>
      <c r="AJ50" s="153">
        <f t="shared" si="9"/>
        <v>34</v>
      </c>
    </row>
    <row r="51" spans="1:36" ht="12.75">
      <c r="A51" s="190" t="s">
        <v>731</v>
      </c>
      <c r="B51" s="251">
        <v>0</v>
      </c>
      <c r="C51" s="251">
        <v>0</v>
      </c>
      <c r="D51" s="251"/>
      <c r="E51" s="251">
        <v>0</v>
      </c>
      <c r="F51" s="251">
        <v>0</v>
      </c>
      <c r="G51" s="251">
        <v>0</v>
      </c>
      <c r="H51" s="251"/>
      <c r="I51" s="251">
        <v>0</v>
      </c>
      <c r="J51" s="251">
        <v>0</v>
      </c>
      <c r="K51" s="251">
        <f t="shared" si="5"/>
        <v>0</v>
      </c>
      <c r="L51" s="167">
        <v>0</v>
      </c>
      <c r="M51" s="167">
        <v>0</v>
      </c>
      <c r="N51" s="167">
        <v>20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250">
        <f t="shared" si="6"/>
        <v>20</v>
      </c>
      <c r="U51" s="252">
        <v>5</v>
      </c>
      <c r="V51" s="252">
        <v>0</v>
      </c>
      <c r="W51" s="252"/>
      <c r="X51" s="252">
        <v>0</v>
      </c>
      <c r="Y51" s="252">
        <v>0</v>
      </c>
      <c r="Z51" s="252">
        <v>0</v>
      </c>
      <c r="AA51" s="252">
        <f t="shared" si="7"/>
        <v>5</v>
      </c>
      <c r="AB51" s="174">
        <v>53.5</v>
      </c>
      <c r="AC51" s="174">
        <v>5</v>
      </c>
      <c r="AD51" s="153"/>
      <c r="AE51" s="153"/>
      <c r="AF51" s="153"/>
      <c r="AG51" s="153"/>
      <c r="AH51" s="153"/>
      <c r="AI51" s="131">
        <f t="shared" si="8"/>
        <v>0</v>
      </c>
      <c r="AJ51" s="153">
        <f t="shared" si="9"/>
        <v>30</v>
      </c>
    </row>
    <row r="52" spans="1:36" ht="12.75">
      <c r="A52" s="149" t="s">
        <v>815</v>
      </c>
      <c r="B52" s="260">
        <v>0</v>
      </c>
      <c r="C52" s="260">
        <v>0</v>
      </c>
      <c r="D52" s="260">
        <v>20</v>
      </c>
      <c r="E52" s="260">
        <v>0</v>
      </c>
      <c r="F52" s="260">
        <v>0</v>
      </c>
      <c r="G52" s="260">
        <v>0</v>
      </c>
      <c r="H52" s="260"/>
      <c r="I52" s="260">
        <v>0</v>
      </c>
      <c r="J52" s="260">
        <v>0</v>
      </c>
      <c r="K52" s="260">
        <f t="shared" si="5"/>
        <v>20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259">
        <f t="shared" si="6"/>
        <v>0</v>
      </c>
      <c r="U52" s="261">
        <v>5</v>
      </c>
      <c r="V52" s="261">
        <v>0</v>
      </c>
      <c r="W52" s="261"/>
      <c r="X52" s="261">
        <v>0</v>
      </c>
      <c r="Y52" s="261">
        <v>0</v>
      </c>
      <c r="Z52" s="261">
        <v>0</v>
      </c>
      <c r="AA52" s="261">
        <f t="shared" si="7"/>
        <v>5</v>
      </c>
      <c r="AB52" s="176">
        <v>44.31</v>
      </c>
      <c r="AC52" s="176">
        <v>5</v>
      </c>
      <c r="AI52" s="131">
        <f t="shared" si="8"/>
        <v>0</v>
      </c>
      <c r="AJ52" s="153">
        <f t="shared" si="9"/>
        <v>30</v>
      </c>
    </row>
    <row r="53" spans="1:36" ht="12.75">
      <c r="A53" s="190" t="s">
        <v>985</v>
      </c>
      <c r="B53" s="223">
        <v>0</v>
      </c>
      <c r="C53" s="223">
        <v>0</v>
      </c>
      <c r="D53" s="227">
        <v>20</v>
      </c>
      <c r="E53" s="223">
        <v>0</v>
      </c>
      <c r="F53" s="223">
        <v>0</v>
      </c>
      <c r="G53" s="223">
        <v>0</v>
      </c>
      <c r="H53" s="223"/>
      <c r="I53" s="223">
        <v>0</v>
      </c>
      <c r="J53" s="223">
        <v>0</v>
      </c>
      <c r="K53" s="227">
        <f t="shared" si="5"/>
        <v>20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226">
        <f t="shared" si="6"/>
        <v>0</v>
      </c>
      <c r="U53" s="224">
        <v>0</v>
      </c>
      <c r="V53" s="224">
        <v>5</v>
      </c>
      <c r="W53" s="228"/>
      <c r="X53" s="224">
        <v>0</v>
      </c>
      <c r="Y53" s="224">
        <v>5</v>
      </c>
      <c r="Z53" s="224">
        <v>0</v>
      </c>
      <c r="AA53" s="228">
        <f t="shared" si="7"/>
        <v>10</v>
      </c>
      <c r="AB53" s="174"/>
      <c r="AC53" s="174"/>
      <c r="AD53" s="153"/>
      <c r="AE53" s="153"/>
      <c r="AF53" s="153"/>
      <c r="AG53" s="153"/>
      <c r="AH53" s="153"/>
      <c r="AI53" s="131">
        <f t="shared" si="8"/>
        <v>0</v>
      </c>
      <c r="AJ53" s="153">
        <f t="shared" si="9"/>
        <v>30</v>
      </c>
    </row>
    <row r="54" spans="1:36" ht="12.75">
      <c r="A54" s="181" t="s">
        <v>1191</v>
      </c>
      <c r="B54" s="223">
        <v>0</v>
      </c>
      <c r="C54" s="223">
        <v>0</v>
      </c>
      <c r="D54" s="227"/>
      <c r="E54" s="223">
        <v>0</v>
      </c>
      <c r="F54" s="223">
        <v>0</v>
      </c>
      <c r="G54" s="223">
        <v>0</v>
      </c>
      <c r="H54" s="223"/>
      <c r="I54" s="223">
        <v>0</v>
      </c>
      <c r="J54" s="223">
        <v>0</v>
      </c>
      <c r="K54" s="227">
        <f t="shared" si="5"/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226">
        <f t="shared" si="6"/>
        <v>0</v>
      </c>
      <c r="U54" s="224">
        <v>0</v>
      </c>
      <c r="V54" s="224">
        <v>17</v>
      </c>
      <c r="W54" s="228"/>
      <c r="X54" s="224">
        <v>0</v>
      </c>
      <c r="Y54" s="224">
        <v>0</v>
      </c>
      <c r="Z54" s="224">
        <v>0</v>
      </c>
      <c r="AA54" s="228">
        <f t="shared" si="7"/>
        <v>17</v>
      </c>
      <c r="AB54" s="174">
        <v>69.81</v>
      </c>
      <c r="AC54" s="174">
        <v>12</v>
      </c>
      <c r="AD54" s="153"/>
      <c r="AE54" s="153"/>
      <c r="AF54" s="153"/>
      <c r="AG54" s="153"/>
      <c r="AH54" s="153"/>
      <c r="AI54" s="131">
        <f t="shared" si="8"/>
        <v>0</v>
      </c>
      <c r="AJ54" s="153">
        <f t="shared" si="9"/>
        <v>29</v>
      </c>
    </row>
    <row r="55" spans="1:36" ht="12.75">
      <c r="A55" s="149" t="s">
        <v>1148</v>
      </c>
      <c r="B55" s="223">
        <v>0</v>
      </c>
      <c r="C55" s="223">
        <v>0</v>
      </c>
      <c r="D55" s="227"/>
      <c r="E55" s="223">
        <v>0</v>
      </c>
      <c r="F55" s="223">
        <v>0</v>
      </c>
      <c r="G55" s="223">
        <v>0</v>
      </c>
      <c r="H55" s="223"/>
      <c r="I55" s="223">
        <v>0</v>
      </c>
      <c r="J55" s="223">
        <v>0</v>
      </c>
      <c r="K55" s="227">
        <f t="shared" si="5"/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226">
        <f t="shared" si="6"/>
        <v>0</v>
      </c>
      <c r="U55" s="224">
        <v>0</v>
      </c>
      <c r="V55" s="224">
        <v>28</v>
      </c>
      <c r="W55" s="228"/>
      <c r="X55" s="224">
        <v>0</v>
      </c>
      <c r="Y55" s="224">
        <v>0</v>
      </c>
      <c r="Z55" s="224">
        <v>0</v>
      </c>
      <c r="AA55" s="228">
        <f t="shared" si="7"/>
        <v>28</v>
      </c>
      <c r="AI55" s="131">
        <f t="shared" si="8"/>
        <v>0</v>
      </c>
      <c r="AJ55" s="153">
        <f t="shared" si="9"/>
        <v>28</v>
      </c>
    </row>
    <row r="56" spans="1:36" ht="12.75">
      <c r="A56" s="149" t="s">
        <v>660</v>
      </c>
      <c r="B56" s="242">
        <v>0</v>
      </c>
      <c r="C56" s="242">
        <v>0</v>
      </c>
      <c r="D56" s="242"/>
      <c r="E56" s="242">
        <v>0</v>
      </c>
      <c r="F56" s="242">
        <v>0</v>
      </c>
      <c r="G56" s="242">
        <v>0</v>
      </c>
      <c r="H56" s="242"/>
      <c r="I56" s="242">
        <v>0</v>
      </c>
      <c r="J56" s="242">
        <v>0</v>
      </c>
      <c r="K56" s="242">
        <f t="shared" si="5"/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241">
        <f t="shared" si="6"/>
        <v>0</v>
      </c>
      <c r="U56" s="243">
        <v>0</v>
      </c>
      <c r="V56" s="224">
        <v>0</v>
      </c>
      <c r="W56" s="243"/>
      <c r="X56" s="243">
        <v>0</v>
      </c>
      <c r="Y56" s="243">
        <v>0</v>
      </c>
      <c r="Z56" s="243">
        <v>0</v>
      </c>
      <c r="AA56" s="228">
        <f t="shared" si="7"/>
        <v>0</v>
      </c>
      <c r="AB56" s="176">
        <v>78.15</v>
      </c>
      <c r="AC56" s="176">
        <v>27</v>
      </c>
      <c r="AI56" s="131">
        <f t="shared" si="8"/>
        <v>0</v>
      </c>
      <c r="AJ56" s="153">
        <f t="shared" si="9"/>
        <v>27</v>
      </c>
    </row>
    <row r="57" spans="1:36" ht="12.75">
      <c r="A57" s="155" t="s">
        <v>583</v>
      </c>
      <c r="B57" s="223">
        <v>0</v>
      </c>
      <c r="C57" s="223">
        <v>0</v>
      </c>
      <c r="D57" s="227"/>
      <c r="E57" s="223">
        <v>0</v>
      </c>
      <c r="F57" s="223">
        <v>0</v>
      </c>
      <c r="G57" s="223">
        <v>0</v>
      </c>
      <c r="H57" s="223"/>
      <c r="I57" s="223">
        <v>0</v>
      </c>
      <c r="J57" s="223">
        <v>0</v>
      </c>
      <c r="K57" s="227">
        <f t="shared" si="5"/>
        <v>0</v>
      </c>
      <c r="L57" s="167">
        <v>0</v>
      </c>
      <c r="M57" s="167">
        <v>0</v>
      </c>
      <c r="N57" s="167">
        <v>27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226">
        <f t="shared" si="6"/>
        <v>27</v>
      </c>
      <c r="U57" s="224">
        <v>0</v>
      </c>
      <c r="V57" s="224">
        <v>0</v>
      </c>
      <c r="W57" s="228"/>
      <c r="X57" s="224">
        <v>0</v>
      </c>
      <c r="Y57" s="224">
        <v>0</v>
      </c>
      <c r="Z57" s="224">
        <v>0</v>
      </c>
      <c r="AA57" s="228">
        <f t="shared" si="7"/>
        <v>0</v>
      </c>
      <c r="AI57" s="131">
        <f t="shared" si="8"/>
        <v>0</v>
      </c>
      <c r="AJ57" s="153">
        <f t="shared" si="9"/>
        <v>27</v>
      </c>
    </row>
    <row r="58" spans="1:36" ht="12.75">
      <c r="A58" s="149" t="s">
        <v>1146</v>
      </c>
      <c r="B58" s="242">
        <v>0</v>
      </c>
      <c r="C58" s="242">
        <v>0</v>
      </c>
      <c r="D58" s="242"/>
      <c r="E58" s="242">
        <v>0</v>
      </c>
      <c r="F58" s="242">
        <v>0</v>
      </c>
      <c r="G58" s="242">
        <v>0</v>
      </c>
      <c r="H58" s="242"/>
      <c r="I58" s="242">
        <v>0</v>
      </c>
      <c r="J58" s="242">
        <v>0</v>
      </c>
      <c r="K58" s="242">
        <f t="shared" si="5"/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241">
        <f t="shared" si="6"/>
        <v>0</v>
      </c>
      <c r="U58" s="243">
        <v>10</v>
      </c>
      <c r="V58" s="243">
        <v>0</v>
      </c>
      <c r="W58" s="243"/>
      <c r="X58" s="243">
        <v>0</v>
      </c>
      <c r="Y58" s="243">
        <v>17</v>
      </c>
      <c r="Z58" s="243">
        <v>0</v>
      </c>
      <c r="AA58" s="228">
        <f t="shared" si="7"/>
        <v>27</v>
      </c>
      <c r="AI58" s="131">
        <f t="shared" si="8"/>
        <v>0</v>
      </c>
      <c r="AJ58" s="153">
        <f t="shared" si="9"/>
        <v>27</v>
      </c>
    </row>
    <row r="59" spans="1:36" ht="12.75">
      <c r="A59" s="149" t="s">
        <v>1052</v>
      </c>
      <c r="B59" s="257">
        <v>0</v>
      </c>
      <c r="C59" s="257">
        <v>0</v>
      </c>
      <c r="D59" s="257"/>
      <c r="E59" s="257">
        <v>0</v>
      </c>
      <c r="F59" s="257">
        <v>0</v>
      </c>
      <c r="G59" s="257">
        <v>0</v>
      </c>
      <c r="H59" s="257"/>
      <c r="I59" s="257">
        <v>0</v>
      </c>
      <c r="J59" s="257">
        <v>0</v>
      </c>
      <c r="K59" s="257">
        <f t="shared" si="5"/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256">
        <f t="shared" si="6"/>
        <v>0</v>
      </c>
      <c r="U59" s="258">
        <v>0</v>
      </c>
      <c r="V59" s="258">
        <v>21</v>
      </c>
      <c r="W59" s="258"/>
      <c r="X59" s="258">
        <v>0</v>
      </c>
      <c r="Y59" s="258">
        <v>0</v>
      </c>
      <c r="Z59" s="258">
        <v>0</v>
      </c>
      <c r="AA59" s="228">
        <f t="shared" si="7"/>
        <v>21</v>
      </c>
      <c r="AB59" s="174">
        <v>63.72</v>
      </c>
      <c r="AC59" s="174">
        <v>5</v>
      </c>
      <c r="AD59" s="153"/>
      <c r="AE59" s="153"/>
      <c r="AF59" s="153"/>
      <c r="AG59" s="153"/>
      <c r="AH59" s="153"/>
      <c r="AI59" s="131">
        <f t="shared" si="8"/>
        <v>0</v>
      </c>
      <c r="AJ59" s="153">
        <f t="shared" si="9"/>
        <v>26</v>
      </c>
    </row>
    <row r="60" spans="1:36" ht="12.75">
      <c r="A60" s="149" t="s">
        <v>1094</v>
      </c>
      <c r="B60" s="245">
        <v>0</v>
      </c>
      <c r="C60" s="245">
        <v>0</v>
      </c>
      <c r="D60" s="245"/>
      <c r="E60" s="245">
        <v>0</v>
      </c>
      <c r="F60" s="245">
        <v>0</v>
      </c>
      <c r="G60" s="245">
        <v>0</v>
      </c>
      <c r="H60" s="245"/>
      <c r="I60" s="245">
        <v>0</v>
      </c>
      <c r="J60" s="245">
        <v>0</v>
      </c>
      <c r="K60" s="245">
        <f t="shared" si="5"/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244">
        <f t="shared" si="6"/>
        <v>0</v>
      </c>
      <c r="U60" s="246">
        <v>0</v>
      </c>
      <c r="V60" s="224">
        <v>0</v>
      </c>
      <c r="W60" s="246"/>
      <c r="X60" s="246">
        <v>0</v>
      </c>
      <c r="Y60" s="246">
        <v>0</v>
      </c>
      <c r="Z60" s="246">
        <v>0</v>
      </c>
      <c r="AA60" s="228">
        <f t="shared" si="7"/>
        <v>0</v>
      </c>
      <c r="AB60" s="174"/>
      <c r="AC60" s="174"/>
      <c r="AD60" s="153"/>
      <c r="AE60" s="153">
        <v>26</v>
      </c>
      <c r="AF60" s="153"/>
      <c r="AG60" s="153"/>
      <c r="AH60" s="153"/>
      <c r="AI60" s="131">
        <f t="shared" si="8"/>
        <v>26</v>
      </c>
      <c r="AJ60" s="153">
        <f t="shared" si="9"/>
        <v>26</v>
      </c>
    </row>
    <row r="61" spans="1:36" ht="12.75">
      <c r="A61" s="155" t="s">
        <v>978</v>
      </c>
      <c r="B61" s="242">
        <v>0</v>
      </c>
      <c r="C61" s="242">
        <v>0</v>
      </c>
      <c r="D61" s="242">
        <v>20</v>
      </c>
      <c r="E61" s="242">
        <v>0</v>
      </c>
      <c r="F61" s="242">
        <v>0</v>
      </c>
      <c r="G61" s="242">
        <v>0</v>
      </c>
      <c r="H61" s="242"/>
      <c r="I61" s="242">
        <v>0</v>
      </c>
      <c r="J61" s="242">
        <v>0</v>
      </c>
      <c r="K61" s="242">
        <f t="shared" si="5"/>
        <v>20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241">
        <f t="shared" si="6"/>
        <v>0</v>
      </c>
      <c r="U61" s="243">
        <v>0</v>
      </c>
      <c r="V61" s="243">
        <v>0</v>
      </c>
      <c r="W61" s="243"/>
      <c r="X61" s="243">
        <v>0</v>
      </c>
      <c r="Y61" s="243">
        <v>0</v>
      </c>
      <c r="Z61" s="243">
        <v>0</v>
      </c>
      <c r="AA61" s="228">
        <f t="shared" si="7"/>
        <v>0</v>
      </c>
      <c r="AB61" s="176">
        <v>63.7</v>
      </c>
      <c r="AC61" s="176">
        <v>5</v>
      </c>
      <c r="AI61" s="131">
        <f t="shared" si="8"/>
        <v>0</v>
      </c>
      <c r="AJ61" s="153">
        <f t="shared" si="9"/>
        <v>25</v>
      </c>
    </row>
    <row r="62" spans="1:36" ht="12.75">
      <c r="A62" s="190" t="s">
        <v>598</v>
      </c>
      <c r="B62" s="223">
        <v>0</v>
      </c>
      <c r="C62" s="223">
        <v>0</v>
      </c>
      <c r="D62" s="227"/>
      <c r="E62" s="223">
        <v>0</v>
      </c>
      <c r="F62" s="223">
        <v>0</v>
      </c>
      <c r="G62" s="223">
        <v>0</v>
      </c>
      <c r="H62" s="223"/>
      <c r="I62" s="223">
        <v>0</v>
      </c>
      <c r="J62" s="223">
        <v>0</v>
      </c>
      <c r="K62" s="227">
        <f t="shared" si="5"/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226">
        <f t="shared" si="6"/>
        <v>0</v>
      </c>
      <c r="U62" s="224">
        <v>0</v>
      </c>
      <c r="V62" s="224">
        <v>5</v>
      </c>
      <c r="W62" s="228"/>
      <c r="X62" s="224">
        <v>11</v>
      </c>
      <c r="Y62" s="224">
        <v>0</v>
      </c>
      <c r="Z62" s="224">
        <v>9</v>
      </c>
      <c r="AA62" s="228">
        <f t="shared" si="7"/>
        <v>20</v>
      </c>
      <c r="AB62" s="174">
        <v>55.36</v>
      </c>
      <c r="AC62" s="174">
        <v>5</v>
      </c>
      <c r="AD62" s="153"/>
      <c r="AE62" s="153"/>
      <c r="AF62" s="153"/>
      <c r="AG62" s="153"/>
      <c r="AH62" s="153"/>
      <c r="AI62" s="131">
        <f t="shared" si="8"/>
        <v>0</v>
      </c>
      <c r="AJ62" s="153">
        <f t="shared" si="9"/>
        <v>25</v>
      </c>
    </row>
    <row r="63" spans="1:36" ht="12.75">
      <c r="A63" s="149" t="s">
        <v>621</v>
      </c>
      <c r="B63" s="223">
        <v>0</v>
      </c>
      <c r="C63" s="223">
        <v>0</v>
      </c>
      <c r="D63" s="227"/>
      <c r="E63" s="223">
        <v>0</v>
      </c>
      <c r="F63" s="223">
        <v>0</v>
      </c>
      <c r="G63" s="223">
        <v>0</v>
      </c>
      <c r="H63" s="223"/>
      <c r="I63" s="223">
        <v>0</v>
      </c>
      <c r="J63" s="223">
        <v>0</v>
      </c>
      <c r="K63" s="227">
        <f t="shared" si="5"/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20</v>
      </c>
      <c r="S63" s="167">
        <v>0</v>
      </c>
      <c r="T63" s="226">
        <f t="shared" si="6"/>
        <v>20</v>
      </c>
      <c r="U63" s="224">
        <v>5</v>
      </c>
      <c r="V63" s="224">
        <v>0</v>
      </c>
      <c r="W63" s="228"/>
      <c r="X63" s="224">
        <v>0</v>
      </c>
      <c r="Y63" s="224">
        <v>0</v>
      </c>
      <c r="Z63" s="224">
        <v>0</v>
      </c>
      <c r="AA63" s="228">
        <f t="shared" si="7"/>
        <v>5</v>
      </c>
      <c r="AI63" s="131">
        <f t="shared" si="8"/>
        <v>0</v>
      </c>
      <c r="AJ63" s="153">
        <f t="shared" si="9"/>
        <v>25</v>
      </c>
    </row>
    <row r="64" spans="1:36" ht="12.75">
      <c r="A64" s="155" t="s">
        <v>1187</v>
      </c>
      <c r="B64" s="248">
        <v>0</v>
      </c>
      <c r="C64" s="248">
        <v>0</v>
      </c>
      <c r="D64" s="248"/>
      <c r="E64" s="248">
        <v>0</v>
      </c>
      <c r="F64" s="248">
        <v>0</v>
      </c>
      <c r="G64" s="248">
        <v>0</v>
      </c>
      <c r="H64" s="248"/>
      <c r="I64" s="248">
        <v>0</v>
      </c>
      <c r="J64" s="248">
        <v>0</v>
      </c>
      <c r="K64" s="248">
        <f t="shared" si="5"/>
        <v>0</v>
      </c>
      <c r="L64" s="167">
        <v>0</v>
      </c>
      <c r="M64" s="167">
        <v>25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247">
        <f t="shared" si="6"/>
        <v>25</v>
      </c>
      <c r="U64" s="249">
        <v>0</v>
      </c>
      <c r="V64" s="246">
        <v>0</v>
      </c>
      <c r="W64" s="249"/>
      <c r="X64" s="249">
        <v>0</v>
      </c>
      <c r="Y64" s="249">
        <v>0</v>
      </c>
      <c r="Z64" s="249">
        <v>0</v>
      </c>
      <c r="AA64" s="228">
        <f t="shared" si="7"/>
        <v>0</v>
      </c>
      <c r="AB64" s="174"/>
      <c r="AC64" s="174"/>
      <c r="AD64" s="153"/>
      <c r="AE64" s="153"/>
      <c r="AF64" s="153"/>
      <c r="AG64" s="153"/>
      <c r="AH64" s="153"/>
      <c r="AI64" s="131">
        <f t="shared" si="8"/>
        <v>0</v>
      </c>
      <c r="AJ64" s="153">
        <f t="shared" si="9"/>
        <v>25</v>
      </c>
    </row>
    <row r="65" spans="1:36" ht="12.75">
      <c r="A65" s="155" t="s">
        <v>1190</v>
      </c>
      <c r="B65" s="223">
        <v>0</v>
      </c>
      <c r="C65" s="223">
        <v>0</v>
      </c>
      <c r="D65" s="227"/>
      <c r="E65" s="223">
        <v>0</v>
      </c>
      <c r="F65" s="223">
        <v>0</v>
      </c>
      <c r="G65" s="223">
        <v>0</v>
      </c>
      <c r="H65" s="223"/>
      <c r="I65" s="223">
        <v>0</v>
      </c>
      <c r="J65" s="223">
        <v>25</v>
      </c>
      <c r="K65" s="227">
        <f t="shared" si="5"/>
        <v>25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226">
        <f t="shared" si="6"/>
        <v>0</v>
      </c>
      <c r="U65" s="224">
        <v>0</v>
      </c>
      <c r="V65" s="224">
        <v>0</v>
      </c>
      <c r="W65" s="228"/>
      <c r="X65" s="224">
        <v>0</v>
      </c>
      <c r="Y65" s="224">
        <v>0</v>
      </c>
      <c r="Z65" s="224">
        <v>0</v>
      </c>
      <c r="AA65" s="228">
        <f t="shared" si="7"/>
        <v>0</v>
      </c>
      <c r="AI65" s="131">
        <f t="shared" si="8"/>
        <v>0</v>
      </c>
      <c r="AJ65" s="153">
        <f t="shared" si="9"/>
        <v>25</v>
      </c>
    </row>
    <row r="66" spans="1:36" ht="12.75">
      <c r="A66" s="149" t="s">
        <v>1149</v>
      </c>
      <c r="B66" s="245">
        <v>0</v>
      </c>
      <c r="C66" s="245">
        <v>0</v>
      </c>
      <c r="D66" s="245"/>
      <c r="E66" s="245">
        <v>0</v>
      </c>
      <c r="F66" s="245">
        <v>0</v>
      </c>
      <c r="G66" s="245">
        <v>0</v>
      </c>
      <c r="H66" s="245"/>
      <c r="I66" s="245">
        <v>0</v>
      </c>
      <c r="J66" s="245">
        <v>0</v>
      </c>
      <c r="K66" s="245">
        <f t="shared" si="5"/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244">
        <f t="shared" si="6"/>
        <v>0</v>
      </c>
      <c r="U66" s="246">
        <v>24</v>
      </c>
      <c r="V66" s="246">
        <v>0</v>
      </c>
      <c r="W66" s="246"/>
      <c r="X66" s="246">
        <v>0</v>
      </c>
      <c r="Y66" s="246">
        <v>0</v>
      </c>
      <c r="Z66" s="246">
        <v>0</v>
      </c>
      <c r="AA66" s="228">
        <f t="shared" si="7"/>
        <v>24</v>
      </c>
      <c r="AI66" s="131">
        <f t="shared" si="8"/>
        <v>0</v>
      </c>
      <c r="AJ66" s="153">
        <f t="shared" si="9"/>
        <v>24</v>
      </c>
    </row>
    <row r="67" spans="1:36" ht="12.75">
      <c r="A67" s="155" t="s">
        <v>791</v>
      </c>
      <c r="B67" s="251">
        <v>0</v>
      </c>
      <c r="C67" s="251">
        <v>0</v>
      </c>
      <c r="D67" s="251"/>
      <c r="E67" s="251">
        <v>0</v>
      </c>
      <c r="F67" s="251">
        <v>0</v>
      </c>
      <c r="G67" s="251">
        <v>0</v>
      </c>
      <c r="H67" s="251"/>
      <c r="I67" s="251">
        <v>0</v>
      </c>
      <c r="J67" s="251">
        <v>24</v>
      </c>
      <c r="K67" s="251">
        <f>SUM(LARGE(B67:J67,1))+(LARGE(B67:J67,2))</f>
        <v>24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250">
        <f>SUM(LARGE(L67:S67,1))+(LARGE(L67:S67,2))</f>
        <v>0</v>
      </c>
      <c r="U67" s="252">
        <v>0</v>
      </c>
      <c r="V67" s="224">
        <v>0</v>
      </c>
      <c r="W67" s="252"/>
      <c r="X67" s="252">
        <v>0</v>
      </c>
      <c r="Y67" s="252">
        <v>0</v>
      </c>
      <c r="Z67" s="252">
        <v>0</v>
      </c>
      <c r="AA67" s="228">
        <f>SUM(LARGE(U67:Z67,1))+(LARGE(U67:Z67,2))</f>
        <v>0</v>
      </c>
      <c r="AB67" s="174"/>
      <c r="AC67" s="174"/>
      <c r="AD67" s="153"/>
      <c r="AE67" s="153"/>
      <c r="AF67" s="153"/>
      <c r="AG67" s="153"/>
      <c r="AH67" s="153"/>
      <c r="AI67" s="131">
        <f>SUM(AD67:AH67)</f>
        <v>0</v>
      </c>
      <c r="AJ67" s="153">
        <f aca="true" t="shared" si="10" ref="AJ67:AJ93">SUM(K67,T67,AA67,AC67,AI67)</f>
        <v>24</v>
      </c>
    </row>
    <row r="68" spans="1:36" ht="12.75">
      <c r="A68" s="149" t="s">
        <v>596</v>
      </c>
      <c r="B68" s="248">
        <v>0</v>
      </c>
      <c r="C68" s="248">
        <v>0</v>
      </c>
      <c r="D68" s="248"/>
      <c r="E68" s="248">
        <v>0</v>
      </c>
      <c r="F68" s="248">
        <v>0</v>
      </c>
      <c r="G68" s="248">
        <v>0</v>
      </c>
      <c r="H68" s="248"/>
      <c r="I68" s="248">
        <v>0</v>
      </c>
      <c r="J68" s="248">
        <v>0</v>
      </c>
      <c r="K68" s="248">
        <f>SUM(LARGE(B68:J68,1))+(LARGE(B68:J68,2))</f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247">
        <f>SUM(LARGE(L68:S68,1))+(LARGE(L68:S68,2))</f>
        <v>0</v>
      </c>
      <c r="U68" s="249">
        <v>6</v>
      </c>
      <c r="V68" s="249">
        <v>5</v>
      </c>
      <c r="W68" s="249"/>
      <c r="X68" s="249">
        <v>0</v>
      </c>
      <c r="Y68" s="249">
        <v>10</v>
      </c>
      <c r="Z68" s="249">
        <v>13</v>
      </c>
      <c r="AA68" s="228">
        <f>SUM(LARGE(U68:Z68,1))+(LARGE(U68:Z68,2))</f>
        <v>23</v>
      </c>
      <c r="AB68" s="174"/>
      <c r="AC68" s="174"/>
      <c r="AD68" s="153"/>
      <c r="AE68" s="153"/>
      <c r="AF68" s="153"/>
      <c r="AG68" s="153"/>
      <c r="AH68" s="153"/>
      <c r="AI68" s="131">
        <f>SUM(AD68:AH68)</f>
        <v>0</v>
      </c>
      <c r="AJ68" s="153">
        <f t="shared" si="10"/>
        <v>23</v>
      </c>
    </row>
    <row r="69" spans="1:36" ht="12.75">
      <c r="A69" s="155" t="s">
        <v>1199</v>
      </c>
      <c r="V69" s="224">
        <v>5</v>
      </c>
      <c r="X69" s="165">
        <v>12</v>
      </c>
      <c r="Y69" s="165">
        <v>11</v>
      </c>
      <c r="AA69" s="228">
        <f>SUM(LARGE(U69:Z69,1))+(LARGE(U69:Z69,2))</f>
        <v>23</v>
      </c>
      <c r="AJ69" s="153">
        <f t="shared" si="10"/>
        <v>23</v>
      </c>
    </row>
    <row r="70" spans="1:36" ht="12.75">
      <c r="A70" s="149" t="s">
        <v>977</v>
      </c>
      <c r="B70" s="248">
        <v>16</v>
      </c>
      <c r="C70" s="248">
        <v>0</v>
      </c>
      <c r="D70" s="248"/>
      <c r="E70" s="248">
        <v>0</v>
      </c>
      <c r="F70" s="248">
        <v>0</v>
      </c>
      <c r="G70" s="248">
        <v>0</v>
      </c>
      <c r="H70" s="248"/>
      <c r="I70" s="248">
        <v>0</v>
      </c>
      <c r="J70" s="248">
        <v>0</v>
      </c>
      <c r="K70" s="248">
        <f>SUM(LARGE(B70:J70,1))+(LARGE(B70:J70,2))</f>
        <v>16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247">
        <f>SUM(LARGE(L70:S70,1))+(LARGE(L70:S70,2))</f>
        <v>0</v>
      </c>
      <c r="U70" s="249">
        <v>0</v>
      </c>
      <c r="V70" s="249">
        <v>0</v>
      </c>
      <c r="W70" s="249"/>
      <c r="X70" s="249">
        <v>0</v>
      </c>
      <c r="Y70" s="249">
        <v>0</v>
      </c>
      <c r="Z70" s="249">
        <v>0</v>
      </c>
      <c r="AA70" s="228">
        <f>SUM(LARGE(U70:Z70,1))+(LARGE(U70:Z70,2))</f>
        <v>0</v>
      </c>
      <c r="AB70" s="176">
        <v>55.39</v>
      </c>
      <c r="AC70" s="176">
        <v>5</v>
      </c>
      <c r="AI70" s="131">
        <f>SUM(AD70:AH70)</f>
        <v>0</v>
      </c>
      <c r="AJ70" s="153">
        <f t="shared" si="10"/>
        <v>21</v>
      </c>
    </row>
    <row r="71" spans="1:36" ht="12.75">
      <c r="A71" s="149" t="s">
        <v>668</v>
      </c>
      <c r="B71" s="251">
        <v>0</v>
      </c>
      <c r="C71" s="251">
        <v>0</v>
      </c>
      <c r="D71" s="251"/>
      <c r="E71" s="251">
        <v>0</v>
      </c>
      <c r="F71" s="251">
        <v>0</v>
      </c>
      <c r="G71" s="251">
        <v>0</v>
      </c>
      <c r="H71" s="251"/>
      <c r="I71" s="251">
        <v>0</v>
      </c>
      <c r="J71" s="251">
        <v>0</v>
      </c>
      <c r="K71" s="251">
        <f>SUM(LARGE(B71:J71,1))+(LARGE(B71:J71,2))</f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250">
        <f>SUM(LARGE(L71:S71,1))+(LARGE(L71:S71,2))</f>
        <v>0</v>
      </c>
      <c r="U71" s="252">
        <v>5</v>
      </c>
      <c r="V71" s="252">
        <v>0</v>
      </c>
      <c r="W71" s="252"/>
      <c r="X71" s="252">
        <v>0</v>
      </c>
      <c r="Y71" s="252">
        <v>16</v>
      </c>
      <c r="Z71" s="252">
        <v>0</v>
      </c>
      <c r="AA71" s="240">
        <f>SUM(LARGE(U71:Z71,1))+(LARGE(U71:Z71,2))</f>
        <v>21</v>
      </c>
      <c r="AI71" s="131">
        <f>SUM(AD71:AH71)</f>
        <v>0</v>
      </c>
      <c r="AJ71" s="153">
        <f t="shared" si="10"/>
        <v>21</v>
      </c>
    </row>
    <row r="72" spans="1:36" ht="12.75">
      <c r="A72" s="155" t="s">
        <v>1209</v>
      </c>
      <c r="Z72" s="165">
        <v>19</v>
      </c>
      <c r="AA72" s="258">
        <v>19</v>
      </c>
      <c r="AJ72" s="153">
        <f t="shared" si="10"/>
        <v>19</v>
      </c>
    </row>
    <row r="73" spans="1:36" ht="12.75">
      <c r="A73" s="190" t="s">
        <v>1046</v>
      </c>
      <c r="B73" s="251">
        <v>0</v>
      </c>
      <c r="C73" s="251">
        <v>0</v>
      </c>
      <c r="D73" s="251"/>
      <c r="E73" s="251">
        <v>0</v>
      </c>
      <c r="F73" s="251">
        <v>0</v>
      </c>
      <c r="G73" s="251">
        <v>0</v>
      </c>
      <c r="H73" s="251"/>
      <c r="I73" s="251">
        <v>0</v>
      </c>
      <c r="J73" s="251">
        <v>0</v>
      </c>
      <c r="K73" s="251">
        <f>SUM(LARGE(B73:J73,1))+(LARGE(B73:J73,2))</f>
        <v>0</v>
      </c>
      <c r="L73" s="167">
        <v>0</v>
      </c>
      <c r="M73" s="167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250">
        <f>SUM(LARGE(L73:S73,1))+(LARGE(L73:S73,2))</f>
        <v>0</v>
      </c>
      <c r="U73" s="252">
        <v>0</v>
      </c>
      <c r="V73" s="252">
        <v>0</v>
      </c>
      <c r="W73" s="252"/>
      <c r="X73" s="252">
        <v>0</v>
      </c>
      <c r="Y73" s="252">
        <v>0</v>
      </c>
      <c r="Z73" s="252">
        <v>0</v>
      </c>
      <c r="AA73" s="228">
        <f>SUM(LARGE(U73:Z73,1))+(LARGE(U73:Z73,2))</f>
        <v>0</v>
      </c>
      <c r="AB73" s="174">
        <v>71.57</v>
      </c>
      <c r="AC73" s="174">
        <v>17</v>
      </c>
      <c r="AD73" s="153"/>
      <c r="AE73" s="153"/>
      <c r="AF73" s="153"/>
      <c r="AG73" s="153"/>
      <c r="AH73" s="153"/>
      <c r="AI73" s="131">
        <f>SUM(AD73:AH73)</f>
        <v>0</v>
      </c>
      <c r="AJ73" s="153">
        <f t="shared" si="10"/>
        <v>17</v>
      </c>
    </row>
    <row r="74" spans="1:36" ht="12.75">
      <c r="A74" s="155" t="s">
        <v>1207</v>
      </c>
      <c r="X74" s="165">
        <v>17</v>
      </c>
      <c r="AA74" s="258">
        <v>17</v>
      </c>
      <c r="AJ74" s="153">
        <f t="shared" si="10"/>
        <v>17</v>
      </c>
    </row>
    <row r="75" spans="1:36" ht="12.75">
      <c r="A75" s="155" t="s">
        <v>678</v>
      </c>
      <c r="B75" s="239">
        <v>0</v>
      </c>
      <c r="C75" s="239">
        <v>0</v>
      </c>
      <c r="D75" s="239"/>
      <c r="E75" s="239">
        <v>0</v>
      </c>
      <c r="F75" s="239">
        <v>0</v>
      </c>
      <c r="G75" s="239">
        <v>0</v>
      </c>
      <c r="H75" s="239"/>
      <c r="I75" s="239">
        <v>0</v>
      </c>
      <c r="J75" s="239">
        <v>0</v>
      </c>
      <c r="K75" s="239">
        <f>SUM(LARGE(B75:J75,1))+(LARGE(B75:J75,2))</f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238">
        <f>SUM(LARGE(L75:S75,1))+(LARGE(L75:S75,2))</f>
        <v>0</v>
      </c>
      <c r="U75" s="240">
        <v>5</v>
      </c>
      <c r="V75" s="224">
        <v>5</v>
      </c>
      <c r="W75" s="240"/>
      <c r="X75" s="240">
        <v>0</v>
      </c>
      <c r="Y75" s="240">
        <v>5</v>
      </c>
      <c r="Z75" s="240">
        <v>11</v>
      </c>
      <c r="AA75" s="240">
        <f>SUM(LARGE(U75:Z75,1))+(LARGE(U75:Z75,2))</f>
        <v>16</v>
      </c>
      <c r="AI75" s="131">
        <f>SUM(AD75:AH75)</f>
        <v>0</v>
      </c>
      <c r="AJ75" s="153">
        <f t="shared" si="10"/>
        <v>16</v>
      </c>
    </row>
    <row r="76" spans="1:36" ht="12.75">
      <c r="A76" s="149" t="s">
        <v>677</v>
      </c>
      <c r="B76" s="239">
        <v>0</v>
      </c>
      <c r="C76" s="239">
        <v>0</v>
      </c>
      <c r="D76" s="239"/>
      <c r="E76" s="239">
        <v>0</v>
      </c>
      <c r="F76" s="239">
        <v>0</v>
      </c>
      <c r="G76" s="239">
        <v>0</v>
      </c>
      <c r="H76" s="239"/>
      <c r="I76" s="239">
        <v>0</v>
      </c>
      <c r="J76" s="239">
        <v>0</v>
      </c>
      <c r="K76" s="239">
        <f>SUM(LARGE(B76:J76,1))+(LARGE(B76:J76,2))</f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238">
        <f>SUM(LARGE(L76:S76,1))+(LARGE(L76:S76,2))</f>
        <v>0</v>
      </c>
      <c r="U76" s="240">
        <v>5</v>
      </c>
      <c r="V76" s="224">
        <v>5</v>
      </c>
      <c r="W76" s="240"/>
      <c r="X76" s="240">
        <v>0</v>
      </c>
      <c r="Y76" s="240">
        <v>5</v>
      </c>
      <c r="Z76" s="240">
        <v>7</v>
      </c>
      <c r="AA76" s="240">
        <f>SUM(LARGE(U76:Z76,1))+(LARGE(U76:Z76,2))</f>
        <v>12</v>
      </c>
      <c r="AB76" s="175"/>
      <c r="AC76" s="174"/>
      <c r="AD76" s="153"/>
      <c r="AE76" s="153"/>
      <c r="AF76" s="153"/>
      <c r="AG76" s="153"/>
      <c r="AH76" s="153"/>
      <c r="AI76" s="131">
        <f>SUM(AD76:AH76)</f>
        <v>0</v>
      </c>
      <c r="AJ76" s="153">
        <f t="shared" si="10"/>
        <v>12</v>
      </c>
    </row>
    <row r="77" spans="1:36" ht="12.75">
      <c r="A77" s="155" t="s">
        <v>1196</v>
      </c>
      <c r="B77" s="223">
        <v>0</v>
      </c>
      <c r="C77" s="223">
        <v>0</v>
      </c>
      <c r="D77" s="227"/>
      <c r="E77" s="223">
        <v>0</v>
      </c>
      <c r="F77" s="223">
        <v>0</v>
      </c>
      <c r="G77" s="223">
        <v>0</v>
      </c>
      <c r="H77" s="223"/>
      <c r="I77" s="223">
        <v>0</v>
      </c>
      <c r="J77" s="223">
        <v>0</v>
      </c>
      <c r="K77" s="227">
        <f>SUM(LARGE(B77:J77,1))+(LARGE(B77:J77,2))</f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226">
        <f>SUM(LARGE(L77:S77,1))+(LARGE(L77:S77,2))</f>
        <v>0</v>
      </c>
      <c r="U77" s="224">
        <v>5</v>
      </c>
      <c r="V77" s="224">
        <v>5</v>
      </c>
      <c r="W77" s="228"/>
      <c r="X77" s="224">
        <v>0</v>
      </c>
      <c r="Y77" s="224">
        <v>7</v>
      </c>
      <c r="Z77" s="224">
        <v>0</v>
      </c>
      <c r="AA77" s="228">
        <f>SUM(LARGE(U77:Z77,1))+(LARGE(U77:Z77,2))</f>
        <v>12</v>
      </c>
      <c r="AI77" s="131">
        <f>SUM(AD77:AH77)</f>
        <v>0</v>
      </c>
      <c r="AJ77" s="153">
        <f t="shared" si="10"/>
        <v>12</v>
      </c>
    </row>
    <row r="78" spans="1:36" ht="12.75">
      <c r="A78" s="155" t="s">
        <v>840</v>
      </c>
      <c r="B78" s="248">
        <v>0</v>
      </c>
      <c r="C78" s="248">
        <v>0</v>
      </c>
      <c r="D78" s="248"/>
      <c r="E78" s="248">
        <v>0</v>
      </c>
      <c r="F78" s="248">
        <v>0</v>
      </c>
      <c r="G78" s="248">
        <v>0</v>
      </c>
      <c r="H78" s="248"/>
      <c r="I78" s="248">
        <v>0</v>
      </c>
      <c r="J78" s="248">
        <v>0</v>
      </c>
      <c r="K78" s="248">
        <f>SUM(LARGE(B78:J78,1))+(LARGE(B78:J78,2))</f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247">
        <f>SUM(LARGE(L78:S78,1))+(LARGE(L78:S78,2))</f>
        <v>0</v>
      </c>
      <c r="U78" s="249">
        <v>0</v>
      </c>
      <c r="V78" s="224">
        <v>11</v>
      </c>
      <c r="W78" s="249"/>
      <c r="X78" s="249">
        <v>0</v>
      </c>
      <c r="Y78" s="249">
        <v>0</v>
      </c>
      <c r="Z78" s="249">
        <v>0</v>
      </c>
      <c r="AA78" s="249">
        <f>SUM(LARGE(U78:Z78,1))+(LARGE(U78:Z78,2))</f>
        <v>11</v>
      </c>
      <c r="AI78" s="131">
        <f>SUM(AD78:AH78)</f>
        <v>0</v>
      </c>
      <c r="AJ78" s="153">
        <f t="shared" si="10"/>
        <v>11</v>
      </c>
    </row>
    <row r="79" spans="1:36" ht="12.75">
      <c r="A79" s="155" t="s">
        <v>1200</v>
      </c>
      <c r="V79" s="246">
        <v>5</v>
      </c>
      <c r="AA79" s="165">
        <v>5</v>
      </c>
      <c r="AB79" s="176">
        <v>65.57</v>
      </c>
      <c r="AC79" s="176">
        <v>5</v>
      </c>
      <c r="AJ79" s="153">
        <f t="shared" si="10"/>
        <v>10</v>
      </c>
    </row>
    <row r="80" spans="1:36" ht="12.75">
      <c r="A80" s="190" t="s">
        <v>706</v>
      </c>
      <c r="B80" s="260">
        <v>0</v>
      </c>
      <c r="C80" s="260">
        <v>0</v>
      </c>
      <c r="D80" s="260"/>
      <c r="E80" s="260">
        <v>0</v>
      </c>
      <c r="F80" s="260">
        <v>0</v>
      </c>
      <c r="G80" s="260">
        <v>0</v>
      </c>
      <c r="H80" s="260"/>
      <c r="I80" s="260">
        <v>0</v>
      </c>
      <c r="J80" s="260">
        <v>0</v>
      </c>
      <c r="K80" s="260">
        <f>SUM(LARGE(B80:J80,1))+(LARGE(B80:J80,2))</f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259">
        <f>SUM(LARGE(L80:S80,1))+(LARGE(L80:S80,2))</f>
        <v>0</v>
      </c>
      <c r="U80" s="261">
        <v>5</v>
      </c>
      <c r="V80" s="224">
        <v>5</v>
      </c>
      <c r="W80" s="261"/>
      <c r="X80" s="261">
        <v>0</v>
      </c>
      <c r="Y80" s="261">
        <v>0</v>
      </c>
      <c r="Z80" s="261">
        <v>0</v>
      </c>
      <c r="AA80" s="261">
        <f>SUM(LARGE(U80:Z80,1))+(LARGE(U80:Z80,2))</f>
        <v>10</v>
      </c>
      <c r="AB80" s="174"/>
      <c r="AC80" s="174"/>
      <c r="AD80" s="153"/>
      <c r="AE80" s="153"/>
      <c r="AF80" s="153"/>
      <c r="AG80" s="153"/>
      <c r="AH80" s="153"/>
      <c r="AI80" s="131">
        <f>SUM(AD80:AH80)</f>
        <v>0</v>
      </c>
      <c r="AJ80" s="153">
        <f t="shared" si="10"/>
        <v>10</v>
      </c>
    </row>
    <row r="81" spans="1:36" ht="12.75">
      <c r="A81" s="155" t="s">
        <v>1195</v>
      </c>
      <c r="B81" s="242">
        <v>0</v>
      </c>
      <c r="C81" s="242">
        <v>0</v>
      </c>
      <c r="D81" s="242"/>
      <c r="E81" s="242">
        <v>0</v>
      </c>
      <c r="F81" s="242">
        <v>0</v>
      </c>
      <c r="G81" s="242">
        <v>0</v>
      </c>
      <c r="H81" s="242"/>
      <c r="I81" s="242">
        <v>0</v>
      </c>
      <c r="J81" s="242">
        <v>0</v>
      </c>
      <c r="K81" s="242">
        <f>SUM(LARGE(B81:J81,1))+(LARGE(B81:J81,2))</f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241">
        <f>SUM(LARGE(L81:S81,1))+(LARGE(L81:S81,2))</f>
        <v>0</v>
      </c>
      <c r="U81" s="243">
        <v>7</v>
      </c>
      <c r="V81" s="224">
        <v>0</v>
      </c>
      <c r="W81" s="243"/>
      <c r="X81" s="243">
        <v>0</v>
      </c>
      <c r="Y81" s="243">
        <v>0</v>
      </c>
      <c r="Z81" s="243">
        <v>0</v>
      </c>
      <c r="AA81" s="243">
        <f>SUM(LARGE(U81:Z81,1))+(LARGE(U81:Z81,2))</f>
        <v>7</v>
      </c>
      <c r="AB81" s="174"/>
      <c r="AC81" s="174"/>
      <c r="AD81" s="153"/>
      <c r="AE81" s="153"/>
      <c r="AF81" s="153"/>
      <c r="AG81" s="153"/>
      <c r="AH81" s="153"/>
      <c r="AI81" s="131">
        <f>SUM(AD81:AH81)</f>
        <v>0</v>
      </c>
      <c r="AJ81" s="153">
        <f t="shared" si="10"/>
        <v>7</v>
      </c>
    </row>
    <row r="82" spans="1:36" ht="12.75">
      <c r="A82" s="155" t="s">
        <v>1212</v>
      </c>
      <c r="AB82" s="176">
        <v>66.14</v>
      </c>
      <c r="AC82" s="176">
        <v>5</v>
      </c>
      <c r="AJ82" s="153">
        <f t="shared" si="10"/>
        <v>5</v>
      </c>
    </row>
    <row r="83" spans="1:36" ht="12.75">
      <c r="A83" s="190" t="s">
        <v>592</v>
      </c>
      <c r="B83" s="251">
        <v>0</v>
      </c>
      <c r="C83" s="251">
        <v>0</v>
      </c>
      <c r="D83" s="251"/>
      <c r="E83" s="251">
        <v>0</v>
      </c>
      <c r="F83" s="251">
        <v>0</v>
      </c>
      <c r="G83" s="251">
        <v>0</v>
      </c>
      <c r="H83" s="251"/>
      <c r="I83" s="251">
        <v>0</v>
      </c>
      <c r="J83" s="251">
        <v>0</v>
      </c>
      <c r="K83" s="251">
        <f aca="true" t="shared" si="11" ref="K83:K88">SUM(LARGE(B83:J83,1))+(LARGE(B83:J83,2))</f>
        <v>0</v>
      </c>
      <c r="L83" s="167">
        <v>0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250">
        <f aca="true" t="shared" si="12" ref="T83:T88">SUM(LARGE(L83:S83,1))+(LARGE(L83:S83,2))</f>
        <v>0</v>
      </c>
      <c r="U83" s="252">
        <v>0</v>
      </c>
      <c r="V83" s="252">
        <v>0</v>
      </c>
      <c r="W83" s="252"/>
      <c r="X83" s="252">
        <v>0</v>
      </c>
      <c r="Y83" s="252">
        <v>0</v>
      </c>
      <c r="Z83" s="252">
        <v>0</v>
      </c>
      <c r="AA83" s="228">
        <f aca="true" t="shared" si="13" ref="AA83:AA88">SUM(LARGE(U83:Z83,1))+(LARGE(U83:Z83,2))</f>
        <v>0</v>
      </c>
      <c r="AB83" s="176">
        <v>65.93</v>
      </c>
      <c r="AC83" s="176">
        <v>5</v>
      </c>
      <c r="AI83" s="131">
        <f aca="true" t="shared" si="14" ref="AI83:AI88">SUM(AD83:AH83)</f>
        <v>0</v>
      </c>
      <c r="AJ83" s="153">
        <f t="shared" si="10"/>
        <v>5</v>
      </c>
    </row>
    <row r="84" spans="1:36" ht="12.75">
      <c r="A84" s="181" t="s">
        <v>737</v>
      </c>
      <c r="B84" s="260">
        <v>0</v>
      </c>
      <c r="C84" s="260">
        <v>0</v>
      </c>
      <c r="D84" s="260"/>
      <c r="E84" s="260">
        <v>0</v>
      </c>
      <c r="F84" s="260">
        <v>0</v>
      </c>
      <c r="G84" s="260">
        <v>0</v>
      </c>
      <c r="H84" s="260"/>
      <c r="I84" s="260">
        <v>0</v>
      </c>
      <c r="J84" s="260">
        <v>0</v>
      </c>
      <c r="K84" s="260">
        <f t="shared" si="11"/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259">
        <f t="shared" si="12"/>
        <v>0</v>
      </c>
      <c r="U84" s="261">
        <v>0</v>
      </c>
      <c r="V84" s="261">
        <v>0</v>
      </c>
      <c r="W84" s="261"/>
      <c r="X84" s="261">
        <v>0</v>
      </c>
      <c r="Y84" s="261">
        <v>0</v>
      </c>
      <c r="Z84" s="261">
        <v>0</v>
      </c>
      <c r="AA84" s="240">
        <f t="shared" si="13"/>
        <v>0</v>
      </c>
      <c r="AB84" s="174">
        <v>63.76</v>
      </c>
      <c r="AC84" s="174">
        <v>5</v>
      </c>
      <c r="AD84" s="153"/>
      <c r="AE84" s="153"/>
      <c r="AF84" s="153"/>
      <c r="AG84" s="153"/>
      <c r="AH84" s="153"/>
      <c r="AI84" s="131">
        <f t="shared" si="14"/>
        <v>0</v>
      </c>
      <c r="AJ84" s="153">
        <f t="shared" si="10"/>
        <v>5</v>
      </c>
    </row>
    <row r="85" spans="1:36" ht="12.75">
      <c r="A85" s="149" t="s">
        <v>694</v>
      </c>
      <c r="B85" s="260">
        <v>0</v>
      </c>
      <c r="C85" s="260">
        <v>0</v>
      </c>
      <c r="D85" s="260"/>
      <c r="E85" s="260">
        <v>0</v>
      </c>
      <c r="F85" s="260">
        <v>0</v>
      </c>
      <c r="G85" s="260">
        <v>0</v>
      </c>
      <c r="H85" s="260"/>
      <c r="I85" s="260">
        <v>0</v>
      </c>
      <c r="J85" s="260">
        <v>0</v>
      </c>
      <c r="K85" s="260">
        <f t="shared" si="11"/>
        <v>0</v>
      </c>
      <c r="L85" s="167">
        <v>0</v>
      </c>
      <c r="M85" s="167">
        <v>0</v>
      </c>
      <c r="N85" s="167">
        <v>0</v>
      </c>
      <c r="O85" s="167">
        <v>0</v>
      </c>
      <c r="P85" s="167">
        <v>0</v>
      </c>
      <c r="Q85" s="167">
        <v>0</v>
      </c>
      <c r="R85" s="167">
        <v>0</v>
      </c>
      <c r="S85" s="167">
        <v>0</v>
      </c>
      <c r="T85" s="259">
        <f t="shared" si="12"/>
        <v>0</v>
      </c>
      <c r="U85" s="261">
        <v>0</v>
      </c>
      <c r="V85" s="261">
        <v>0</v>
      </c>
      <c r="W85" s="261"/>
      <c r="X85" s="261">
        <v>0</v>
      </c>
      <c r="Y85" s="261">
        <v>0</v>
      </c>
      <c r="Z85" s="261">
        <v>0</v>
      </c>
      <c r="AA85" s="249">
        <f t="shared" si="13"/>
        <v>0</v>
      </c>
      <c r="AB85" s="176">
        <v>63.76</v>
      </c>
      <c r="AC85" s="176">
        <v>5</v>
      </c>
      <c r="AI85" s="131">
        <f t="shared" si="14"/>
        <v>0</v>
      </c>
      <c r="AJ85" s="153">
        <f t="shared" si="10"/>
        <v>5</v>
      </c>
    </row>
    <row r="86" spans="1:36" ht="12.75">
      <c r="A86" s="149" t="s">
        <v>622</v>
      </c>
      <c r="B86" s="251">
        <v>0</v>
      </c>
      <c r="C86" s="251">
        <v>0</v>
      </c>
      <c r="D86" s="251"/>
      <c r="E86" s="251">
        <v>0</v>
      </c>
      <c r="F86" s="251">
        <v>0</v>
      </c>
      <c r="G86" s="251">
        <v>0</v>
      </c>
      <c r="H86" s="251"/>
      <c r="I86" s="251">
        <v>0</v>
      </c>
      <c r="J86" s="251">
        <v>0</v>
      </c>
      <c r="K86" s="251">
        <f t="shared" si="11"/>
        <v>0</v>
      </c>
      <c r="L86" s="167">
        <v>0</v>
      </c>
      <c r="M86" s="167">
        <v>0</v>
      </c>
      <c r="N86" s="167">
        <v>0</v>
      </c>
      <c r="O86" s="167">
        <v>0</v>
      </c>
      <c r="P86" s="167">
        <v>0</v>
      </c>
      <c r="Q86" s="167">
        <v>0</v>
      </c>
      <c r="R86" s="167">
        <v>0</v>
      </c>
      <c r="S86" s="167">
        <v>0</v>
      </c>
      <c r="T86" s="250">
        <f t="shared" si="12"/>
        <v>0</v>
      </c>
      <c r="U86" s="252">
        <v>0</v>
      </c>
      <c r="V86" s="252">
        <v>0</v>
      </c>
      <c r="W86" s="252"/>
      <c r="X86" s="252">
        <v>0</v>
      </c>
      <c r="Y86" s="252">
        <v>0</v>
      </c>
      <c r="Z86" s="252">
        <v>0</v>
      </c>
      <c r="AA86" s="252">
        <f t="shared" si="13"/>
        <v>0</v>
      </c>
      <c r="AB86" s="174">
        <v>61.3</v>
      </c>
      <c r="AC86" s="174">
        <v>5</v>
      </c>
      <c r="AD86" s="153"/>
      <c r="AE86" s="153"/>
      <c r="AF86" s="153"/>
      <c r="AG86" s="153"/>
      <c r="AH86" s="153"/>
      <c r="AI86" s="131">
        <f t="shared" si="14"/>
        <v>0</v>
      </c>
      <c r="AJ86" s="153">
        <f t="shared" si="10"/>
        <v>5</v>
      </c>
    </row>
    <row r="87" spans="1:36" ht="12.75">
      <c r="A87" s="149" t="s">
        <v>625</v>
      </c>
      <c r="B87" s="260">
        <v>0</v>
      </c>
      <c r="C87" s="260">
        <v>0</v>
      </c>
      <c r="D87" s="260"/>
      <c r="E87" s="260">
        <v>0</v>
      </c>
      <c r="F87" s="260">
        <v>0</v>
      </c>
      <c r="G87" s="260">
        <v>0</v>
      </c>
      <c r="H87" s="260"/>
      <c r="I87" s="260">
        <v>0</v>
      </c>
      <c r="J87" s="260">
        <v>0</v>
      </c>
      <c r="K87" s="260">
        <f t="shared" si="11"/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259">
        <f t="shared" si="12"/>
        <v>0</v>
      </c>
      <c r="U87" s="261">
        <v>0</v>
      </c>
      <c r="V87" s="261">
        <v>0</v>
      </c>
      <c r="W87" s="261"/>
      <c r="X87" s="261">
        <v>0</v>
      </c>
      <c r="Y87" s="261">
        <v>0</v>
      </c>
      <c r="Z87" s="261">
        <v>0</v>
      </c>
      <c r="AA87" s="261">
        <f t="shared" si="13"/>
        <v>0</v>
      </c>
      <c r="AB87" s="176">
        <v>60.58</v>
      </c>
      <c r="AC87" s="176">
        <v>5</v>
      </c>
      <c r="AI87" s="131">
        <f t="shared" si="14"/>
        <v>0</v>
      </c>
      <c r="AJ87" s="153">
        <f t="shared" si="10"/>
        <v>5</v>
      </c>
    </row>
    <row r="88" spans="1:36" ht="12.75">
      <c r="A88" s="149" t="s">
        <v>783</v>
      </c>
      <c r="B88" s="251">
        <v>0</v>
      </c>
      <c r="C88" s="251">
        <v>0</v>
      </c>
      <c r="D88" s="251"/>
      <c r="E88" s="251">
        <v>0</v>
      </c>
      <c r="F88" s="251">
        <v>0</v>
      </c>
      <c r="G88" s="251">
        <v>0</v>
      </c>
      <c r="H88" s="251"/>
      <c r="I88" s="251">
        <v>0</v>
      </c>
      <c r="J88" s="251">
        <v>0</v>
      </c>
      <c r="K88" s="251">
        <f t="shared" si="11"/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250">
        <f t="shared" si="12"/>
        <v>0</v>
      </c>
      <c r="U88" s="252">
        <v>0</v>
      </c>
      <c r="V88" s="252">
        <v>0</v>
      </c>
      <c r="W88" s="252"/>
      <c r="X88" s="252">
        <v>0</v>
      </c>
      <c r="Y88" s="252">
        <v>0</v>
      </c>
      <c r="Z88" s="252">
        <v>0</v>
      </c>
      <c r="AA88" s="252">
        <f t="shared" si="13"/>
        <v>0</v>
      </c>
      <c r="AB88" s="176">
        <v>58.33</v>
      </c>
      <c r="AC88" s="176">
        <v>5</v>
      </c>
      <c r="AI88" s="131">
        <f t="shared" si="14"/>
        <v>0</v>
      </c>
      <c r="AJ88" s="153">
        <f t="shared" si="10"/>
        <v>5</v>
      </c>
    </row>
    <row r="89" spans="1:36" ht="12.75">
      <c r="A89" s="155" t="s">
        <v>1025</v>
      </c>
      <c r="AB89" s="176">
        <v>52.91</v>
      </c>
      <c r="AC89" s="176">
        <v>5</v>
      </c>
      <c r="AJ89" s="153">
        <f t="shared" si="10"/>
        <v>5</v>
      </c>
    </row>
    <row r="90" spans="1:36" ht="12.75">
      <c r="A90" s="155" t="s">
        <v>1218</v>
      </c>
      <c r="AB90" s="176">
        <v>45.03</v>
      </c>
      <c r="AC90" s="176">
        <v>5</v>
      </c>
      <c r="AJ90" s="153">
        <f t="shared" si="10"/>
        <v>5</v>
      </c>
    </row>
    <row r="91" spans="1:36" ht="12.75">
      <c r="A91" s="190" t="s">
        <v>850</v>
      </c>
      <c r="B91" s="254">
        <v>0</v>
      </c>
      <c r="C91" s="254">
        <v>0</v>
      </c>
      <c r="D91" s="254"/>
      <c r="E91" s="254">
        <v>0</v>
      </c>
      <c r="F91" s="254">
        <v>0</v>
      </c>
      <c r="G91" s="254">
        <v>0</v>
      </c>
      <c r="H91" s="254"/>
      <c r="I91" s="254">
        <v>0</v>
      </c>
      <c r="J91" s="254">
        <v>0</v>
      </c>
      <c r="K91" s="254">
        <f>SUM(LARGE(B91:J91,1))+(LARGE(B91:J91,2))</f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7">
        <v>0</v>
      </c>
      <c r="S91" s="167">
        <v>0</v>
      </c>
      <c r="T91" s="253">
        <f>SUM(LARGE(L91:S91,1))+(LARGE(L91:S91,2))</f>
        <v>0</v>
      </c>
      <c r="U91" s="255">
        <v>0</v>
      </c>
      <c r="V91" s="243">
        <v>0</v>
      </c>
      <c r="W91" s="255"/>
      <c r="X91" s="255">
        <v>0</v>
      </c>
      <c r="Y91" s="255">
        <v>0</v>
      </c>
      <c r="Z91" s="255">
        <v>0</v>
      </c>
      <c r="AA91" s="255">
        <f>SUM(LARGE(U91:Z91,1))+(LARGE(U91:Z91,2))</f>
        <v>0</v>
      </c>
      <c r="AB91" s="176">
        <v>43.51</v>
      </c>
      <c r="AC91" s="176">
        <v>5</v>
      </c>
      <c r="AI91" s="131">
        <f>SUM(AD91:AH91)</f>
        <v>0</v>
      </c>
      <c r="AJ91" s="153">
        <f t="shared" si="10"/>
        <v>5</v>
      </c>
    </row>
    <row r="92" spans="1:36" ht="12.75">
      <c r="A92" s="155" t="s">
        <v>1201</v>
      </c>
      <c r="V92" s="261">
        <v>5</v>
      </c>
      <c r="X92" s="165">
        <v>10</v>
      </c>
      <c r="Z92" s="165">
        <v>10</v>
      </c>
      <c r="AA92" s="165">
        <v>5</v>
      </c>
      <c r="AJ92" s="153">
        <f t="shared" si="10"/>
        <v>5</v>
      </c>
    </row>
    <row r="93" spans="1:36" ht="12.75">
      <c r="A93" s="190" t="s">
        <v>1031</v>
      </c>
      <c r="B93" s="257">
        <v>0</v>
      </c>
      <c r="C93" s="257">
        <v>0</v>
      </c>
      <c r="D93" s="257"/>
      <c r="E93" s="257">
        <v>0</v>
      </c>
      <c r="F93" s="257">
        <v>0</v>
      </c>
      <c r="G93" s="257">
        <v>0</v>
      </c>
      <c r="H93" s="257"/>
      <c r="I93" s="257">
        <v>0</v>
      </c>
      <c r="J93" s="257">
        <v>0</v>
      </c>
      <c r="K93" s="257">
        <f>SUM(LARGE(B93:J93,1))+(LARGE(B93:J93,2))</f>
        <v>0</v>
      </c>
      <c r="L93" s="167">
        <v>0</v>
      </c>
      <c r="M93" s="167">
        <v>0</v>
      </c>
      <c r="N93" s="167">
        <v>0</v>
      </c>
      <c r="O93" s="167">
        <v>0</v>
      </c>
      <c r="P93" s="167">
        <v>0</v>
      </c>
      <c r="Q93" s="167">
        <v>0</v>
      </c>
      <c r="R93" s="167">
        <v>0</v>
      </c>
      <c r="S93" s="167">
        <v>0</v>
      </c>
      <c r="T93" s="256">
        <f>SUM(LARGE(L93:S93,1))+(LARGE(L93:S93,2))</f>
        <v>0</v>
      </c>
      <c r="U93" s="258">
        <v>0</v>
      </c>
      <c r="V93" s="258">
        <v>5</v>
      </c>
      <c r="W93" s="258"/>
      <c r="X93" s="258">
        <v>0</v>
      </c>
      <c r="Y93" s="258">
        <v>0</v>
      </c>
      <c r="Z93" s="258">
        <v>0</v>
      </c>
      <c r="AA93" s="228">
        <f>SUM(LARGE(U93:Z93,1))+(LARGE(U93:Z93,2))</f>
        <v>5</v>
      </c>
      <c r="AI93" s="131">
        <f>SUM(AD93:AH93)</f>
        <v>0</v>
      </c>
      <c r="AJ93" s="153">
        <f t="shared" si="10"/>
        <v>5</v>
      </c>
    </row>
    <row r="94" spans="1:36" ht="12.75">
      <c r="A94" s="190"/>
      <c r="B94" s="223"/>
      <c r="C94" s="223"/>
      <c r="D94" s="227"/>
      <c r="E94" s="223"/>
      <c r="F94" s="223"/>
      <c r="G94" s="223"/>
      <c r="H94" s="223"/>
      <c r="I94" s="223"/>
      <c r="J94" s="223"/>
      <c r="K94" s="227"/>
      <c r="T94" s="226"/>
      <c r="U94" s="224"/>
      <c r="V94" s="224"/>
      <c r="W94" s="228"/>
      <c r="X94" s="224"/>
      <c r="Y94" s="224"/>
      <c r="Z94" s="224"/>
      <c r="AA94" s="228"/>
      <c r="AB94" s="174"/>
      <c r="AC94" s="174"/>
      <c r="AD94" s="153"/>
      <c r="AE94" s="153"/>
      <c r="AF94" s="153"/>
      <c r="AG94" s="153"/>
      <c r="AH94" s="153"/>
      <c r="AJ94" s="153"/>
    </row>
    <row r="95" spans="1:36" ht="12.75">
      <c r="A95" s="190"/>
      <c r="B95" s="223"/>
      <c r="C95" s="223"/>
      <c r="D95" s="227"/>
      <c r="E95" s="223"/>
      <c r="F95" s="223"/>
      <c r="G95" s="223"/>
      <c r="H95" s="223"/>
      <c r="I95" s="223"/>
      <c r="J95" s="223"/>
      <c r="K95" s="227"/>
      <c r="T95" s="226"/>
      <c r="U95" s="224"/>
      <c r="V95" s="224"/>
      <c r="W95" s="228"/>
      <c r="X95" s="224"/>
      <c r="Y95" s="224"/>
      <c r="Z95" s="224"/>
      <c r="AA95" s="228"/>
      <c r="AJ95" s="153"/>
    </row>
    <row r="96" spans="1:36" ht="12.75">
      <c r="A96" s="149"/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T96" s="241"/>
      <c r="U96" s="243"/>
      <c r="V96" s="224"/>
      <c r="W96" s="243"/>
      <c r="X96" s="243"/>
      <c r="Y96" s="243"/>
      <c r="Z96" s="243"/>
      <c r="AA96" s="243"/>
      <c r="AJ96" s="153"/>
    </row>
    <row r="97" spans="1:36" ht="12.75">
      <c r="A97" s="149"/>
      <c r="B97" s="223"/>
      <c r="C97" s="223"/>
      <c r="D97" s="227"/>
      <c r="E97" s="223"/>
      <c r="F97" s="223"/>
      <c r="G97" s="223"/>
      <c r="H97" s="223"/>
      <c r="I97" s="223"/>
      <c r="J97" s="223"/>
      <c r="K97" s="227"/>
      <c r="T97" s="226"/>
      <c r="U97" s="224"/>
      <c r="V97" s="224"/>
      <c r="W97" s="228"/>
      <c r="X97" s="224"/>
      <c r="Y97" s="224"/>
      <c r="Z97" s="224"/>
      <c r="AA97" s="228"/>
      <c r="AJ97" s="153"/>
    </row>
    <row r="98" spans="1:36" ht="12.75">
      <c r="A98" s="149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T98" s="250"/>
      <c r="U98" s="252"/>
      <c r="V98" s="224"/>
      <c r="W98" s="252"/>
      <c r="X98" s="252"/>
      <c r="Y98" s="252"/>
      <c r="Z98" s="252"/>
      <c r="AA98" s="252"/>
      <c r="AJ98" s="153"/>
    </row>
    <row r="99" spans="1:36" ht="12.75">
      <c r="A99" s="149"/>
      <c r="B99" s="223"/>
      <c r="C99" s="223"/>
      <c r="D99" s="227"/>
      <c r="E99" s="223"/>
      <c r="F99" s="223"/>
      <c r="G99" s="223"/>
      <c r="H99" s="223"/>
      <c r="I99" s="223"/>
      <c r="J99" s="223"/>
      <c r="K99" s="227"/>
      <c r="T99" s="226"/>
      <c r="U99" s="224"/>
      <c r="V99" s="224"/>
      <c r="W99" s="228"/>
      <c r="X99" s="224"/>
      <c r="Y99" s="224"/>
      <c r="Z99" s="224"/>
      <c r="AA99" s="228"/>
      <c r="AJ99" s="153"/>
    </row>
    <row r="100" spans="1:36" ht="12.75">
      <c r="A100" s="190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T100" s="241"/>
      <c r="U100" s="243"/>
      <c r="V100" s="243"/>
      <c r="W100" s="243"/>
      <c r="X100" s="243"/>
      <c r="Y100" s="243"/>
      <c r="Z100" s="243"/>
      <c r="AA100" s="228"/>
      <c r="AB100" s="174"/>
      <c r="AC100" s="174"/>
      <c r="AD100" s="153"/>
      <c r="AE100" s="153"/>
      <c r="AF100" s="153"/>
      <c r="AG100" s="153"/>
      <c r="AH100" s="153"/>
      <c r="AJ100" s="153"/>
    </row>
    <row r="101" spans="1:36" ht="12.75">
      <c r="A101" s="190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T101" s="250"/>
      <c r="U101" s="252"/>
      <c r="V101" s="252"/>
      <c r="W101" s="252"/>
      <c r="X101" s="252"/>
      <c r="Y101" s="252"/>
      <c r="Z101" s="252"/>
      <c r="AA101" s="228"/>
      <c r="AB101" s="174"/>
      <c r="AC101" s="174"/>
      <c r="AD101" s="153"/>
      <c r="AE101" s="153"/>
      <c r="AF101" s="153"/>
      <c r="AG101" s="153"/>
      <c r="AH101" s="153"/>
      <c r="AJ101" s="153"/>
    </row>
    <row r="102" spans="1:36" ht="12.75">
      <c r="A102" s="149"/>
      <c r="B102" s="223"/>
      <c r="C102" s="223"/>
      <c r="D102" s="227"/>
      <c r="E102" s="223"/>
      <c r="F102" s="223"/>
      <c r="G102" s="223"/>
      <c r="H102" s="223"/>
      <c r="I102" s="223"/>
      <c r="J102" s="223"/>
      <c r="K102" s="227"/>
      <c r="T102" s="226"/>
      <c r="U102" s="224"/>
      <c r="V102" s="224"/>
      <c r="W102" s="228"/>
      <c r="X102" s="224"/>
      <c r="Y102" s="224"/>
      <c r="Z102" s="224"/>
      <c r="AA102" s="228"/>
      <c r="AB102" s="174"/>
      <c r="AC102" s="174"/>
      <c r="AD102" s="153"/>
      <c r="AE102" s="153"/>
      <c r="AF102" s="153"/>
      <c r="AG102" s="153"/>
      <c r="AH102" s="153"/>
      <c r="AJ102" s="153"/>
    </row>
    <row r="103" spans="1:36" ht="12.75">
      <c r="A103" s="149"/>
      <c r="B103" s="223"/>
      <c r="C103" s="223"/>
      <c r="D103" s="227"/>
      <c r="E103" s="223"/>
      <c r="F103" s="223"/>
      <c r="G103" s="223"/>
      <c r="H103" s="223"/>
      <c r="I103" s="223"/>
      <c r="J103" s="223"/>
      <c r="K103" s="227"/>
      <c r="T103" s="226"/>
      <c r="U103" s="224"/>
      <c r="V103" s="224"/>
      <c r="W103" s="228"/>
      <c r="X103" s="224"/>
      <c r="Y103" s="224"/>
      <c r="Z103" s="224"/>
      <c r="AA103" s="228"/>
      <c r="AJ103" s="153"/>
    </row>
    <row r="104" spans="1:36" ht="12.75">
      <c r="A104" s="149"/>
      <c r="B104" s="223"/>
      <c r="C104" s="223"/>
      <c r="D104" s="227"/>
      <c r="E104" s="223"/>
      <c r="F104" s="223"/>
      <c r="G104" s="223"/>
      <c r="H104" s="223"/>
      <c r="I104" s="223"/>
      <c r="J104" s="223"/>
      <c r="K104" s="227"/>
      <c r="T104" s="226"/>
      <c r="U104" s="224"/>
      <c r="V104" s="224"/>
      <c r="W104" s="228"/>
      <c r="X104" s="224"/>
      <c r="Y104" s="224"/>
      <c r="Z104" s="224"/>
      <c r="AA104" s="228"/>
      <c r="AB104" s="174"/>
      <c r="AC104" s="174"/>
      <c r="AD104" s="153"/>
      <c r="AE104" s="153"/>
      <c r="AF104" s="153"/>
      <c r="AG104" s="153"/>
      <c r="AH104" s="153"/>
      <c r="AJ104" s="153"/>
    </row>
    <row r="105" spans="1:36" ht="12.75">
      <c r="A105" s="149"/>
      <c r="B105" s="223"/>
      <c r="C105" s="223"/>
      <c r="D105" s="227"/>
      <c r="E105" s="223"/>
      <c r="F105" s="223"/>
      <c r="G105" s="223"/>
      <c r="H105" s="223"/>
      <c r="I105" s="223"/>
      <c r="J105" s="223"/>
      <c r="K105" s="227"/>
      <c r="T105" s="226"/>
      <c r="U105" s="224"/>
      <c r="V105" s="224"/>
      <c r="W105" s="228"/>
      <c r="X105" s="224"/>
      <c r="Y105" s="224"/>
      <c r="Z105" s="224"/>
      <c r="AA105" s="228"/>
      <c r="AJ105" s="153"/>
    </row>
    <row r="106" spans="1:36" ht="12.75">
      <c r="A106" s="149"/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T106" s="256"/>
      <c r="U106" s="258"/>
      <c r="V106" s="258"/>
      <c r="W106" s="258"/>
      <c r="X106" s="258"/>
      <c r="Y106" s="258"/>
      <c r="Z106" s="258"/>
      <c r="AA106" s="258"/>
      <c r="AJ106" s="153"/>
    </row>
    <row r="107" spans="1:36" ht="12.75">
      <c r="A107" s="149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T107" s="235"/>
      <c r="U107" s="237"/>
      <c r="V107" s="237"/>
      <c r="W107" s="237"/>
      <c r="X107" s="237"/>
      <c r="Y107" s="237"/>
      <c r="Z107" s="237"/>
      <c r="AA107" s="237"/>
      <c r="AJ107" s="153"/>
    </row>
    <row r="108" spans="1:36" ht="12.75">
      <c r="A108" s="14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T108" s="238"/>
      <c r="U108" s="240"/>
      <c r="V108" s="237"/>
      <c r="W108" s="240"/>
      <c r="X108" s="240"/>
      <c r="Y108" s="240"/>
      <c r="Z108" s="240"/>
      <c r="AA108" s="240"/>
      <c r="AJ108" s="153"/>
    </row>
    <row r="109" spans="1:36" ht="12.75">
      <c r="A109" s="14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T109" s="238"/>
      <c r="U109" s="240"/>
      <c r="V109" s="240"/>
      <c r="W109" s="240"/>
      <c r="X109" s="240"/>
      <c r="Y109" s="240"/>
      <c r="Z109" s="240"/>
      <c r="AA109" s="240"/>
      <c r="AJ109" s="153"/>
    </row>
    <row r="110" spans="1:36" ht="12.75">
      <c r="A110" s="190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T110" s="241"/>
      <c r="U110" s="243"/>
      <c r="V110" s="240"/>
      <c r="W110" s="243"/>
      <c r="X110" s="243"/>
      <c r="Y110" s="243"/>
      <c r="Z110" s="243"/>
      <c r="AA110" s="240"/>
      <c r="AJ110" s="153"/>
    </row>
    <row r="111" spans="1:36" ht="12.75">
      <c r="A111" s="149"/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T111" s="241"/>
      <c r="U111" s="243"/>
      <c r="V111" s="243"/>
      <c r="W111" s="243"/>
      <c r="X111" s="243"/>
      <c r="Y111" s="243"/>
      <c r="Z111" s="243"/>
      <c r="AA111" s="243"/>
      <c r="AJ111" s="153"/>
    </row>
    <row r="112" spans="1:36" ht="12.75">
      <c r="A112" s="149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T112" s="250"/>
      <c r="U112" s="252"/>
      <c r="V112" s="243"/>
      <c r="W112" s="252"/>
      <c r="X112" s="252"/>
      <c r="Y112" s="252"/>
      <c r="Z112" s="252"/>
      <c r="AA112" s="243"/>
      <c r="AB112" s="174"/>
      <c r="AC112" s="174"/>
      <c r="AD112" s="153"/>
      <c r="AE112" s="153"/>
      <c r="AF112" s="153"/>
      <c r="AG112" s="153"/>
      <c r="AH112" s="153"/>
      <c r="AJ112" s="153"/>
    </row>
    <row r="113" spans="1:36" ht="12.75">
      <c r="A113" s="149"/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T113" s="256"/>
      <c r="U113" s="258"/>
      <c r="V113" s="255"/>
      <c r="W113" s="258"/>
      <c r="X113" s="258"/>
      <c r="Y113" s="258"/>
      <c r="Z113" s="258"/>
      <c r="AA113" s="255"/>
      <c r="AD113" s="155"/>
      <c r="AE113" s="155"/>
      <c r="AF113" s="155"/>
      <c r="AG113" s="155"/>
      <c r="AH113" s="155"/>
      <c r="AJ113" s="153"/>
    </row>
  </sheetData>
  <sheetProtection/>
  <mergeCells count="4">
    <mergeCell ref="B1:K1"/>
    <mergeCell ref="L1:T1"/>
    <mergeCell ref="U1:AA1"/>
    <mergeCell ref="AD1:AI1"/>
  </mergeCells>
  <conditionalFormatting sqref="B3:J105">
    <cfRule type="cellIs" priority="3" dxfId="3" operator="equal" stopIfTrue="1">
      <formula>0</formula>
    </cfRule>
  </conditionalFormatting>
  <conditionalFormatting sqref="L3:S105">
    <cfRule type="cellIs" priority="2" dxfId="2" operator="equal" stopIfTrue="1">
      <formula>0</formula>
    </cfRule>
  </conditionalFormatting>
  <conditionalFormatting sqref="U3:Z105 V106:V108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1" width="11.00390625" style="5" customWidth="1"/>
    <col min="2" max="2" width="13.8515625" style="5" customWidth="1"/>
    <col min="3" max="19" width="4.140625" style="0" customWidth="1"/>
    <col min="20" max="20" width="4.140625" style="5" customWidth="1"/>
    <col min="21" max="21" width="4.140625" style="0" customWidth="1"/>
    <col min="22" max="22" width="10.7109375" style="0" customWidth="1"/>
    <col min="23" max="23" width="10.8515625" style="0" customWidth="1"/>
  </cols>
  <sheetData>
    <row r="1" spans="3:20" ht="123">
      <c r="C1" s="15" t="s">
        <v>223</v>
      </c>
      <c r="D1" s="15" t="s">
        <v>224</v>
      </c>
      <c r="E1" s="15" t="s">
        <v>232</v>
      </c>
      <c r="F1" s="15" t="s">
        <v>21</v>
      </c>
      <c r="G1" s="15" t="s">
        <v>229</v>
      </c>
      <c r="H1" s="15" t="s">
        <v>23</v>
      </c>
      <c r="I1" s="15" t="s">
        <v>24</v>
      </c>
      <c r="J1" s="15" t="s">
        <v>228</v>
      </c>
      <c r="K1" s="15" t="s">
        <v>226</v>
      </c>
      <c r="L1" s="15" t="s">
        <v>268</v>
      </c>
      <c r="M1" s="15" t="s">
        <v>231</v>
      </c>
      <c r="N1" s="15" t="s">
        <v>230</v>
      </c>
      <c r="O1" s="15" t="s">
        <v>227</v>
      </c>
      <c r="P1" s="15" t="s">
        <v>225</v>
      </c>
      <c r="Q1" s="15" t="s">
        <v>33</v>
      </c>
      <c r="R1" s="15" t="s">
        <v>233</v>
      </c>
      <c r="S1" s="3"/>
      <c r="T1" s="15" t="s">
        <v>17</v>
      </c>
    </row>
    <row r="2" ht="6" customHeight="1">
      <c r="A2" s="13"/>
    </row>
    <row r="3" spans="1:23" ht="12.75">
      <c r="A3" s="16" t="s">
        <v>165</v>
      </c>
      <c r="B3" s="12" t="s">
        <v>166</v>
      </c>
      <c r="F3">
        <v>29</v>
      </c>
      <c r="G3">
        <v>30</v>
      </c>
      <c r="H3">
        <v>30</v>
      </c>
      <c r="I3">
        <v>29</v>
      </c>
      <c r="J3">
        <v>28</v>
      </c>
      <c r="K3">
        <v>28</v>
      </c>
      <c r="L3">
        <v>29</v>
      </c>
      <c r="M3">
        <v>30</v>
      </c>
      <c r="N3">
        <v>30</v>
      </c>
      <c r="O3">
        <v>29</v>
      </c>
      <c r="P3">
        <v>27</v>
      </c>
      <c r="Q3">
        <v>27</v>
      </c>
      <c r="R3">
        <v>26</v>
      </c>
      <c r="T3" s="5">
        <f aca="true" t="shared" si="0" ref="T3:T8">SUM(C3:R3)</f>
        <v>372</v>
      </c>
      <c r="V3" s="5" t="s">
        <v>234</v>
      </c>
      <c r="W3" s="5"/>
    </row>
    <row r="4" spans="1:23" ht="12.75">
      <c r="A4" s="16" t="s">
        <v>162</v>
      </c>
      <c r="B4" s="12" t="s">
        <v>163</v>
      </c>
      <c r="D4">
        <v>30</v>
      </c>
      <c r="E4">
        <v>29</v>
      </c>
      <c r="F4">
        <v>28</v>
      </c>
      <c r="G4">
        <v>29</v>
      </c>
      <c r="J4">
        <v>29</v>
      </c>
      <c r="K4">
        <v>27</v>
      </c>
      <c r="M4">
        <v>29</v>
      </c>
      <c r="P4">
        <v>28</v>
      </c>
      <c r="Q4">
        <v>29</v>
      </c>
      <c r="R4">
        <v>27</v>
      </c>
      <c r="T4" s="5">
        <f t="shared" si="0"/>
        <v>285</v>
      </c>
      <c r="V4" s="5"/>
      <c r="W4" s="5"/>
    </row>
    <row r="5" spans="1:23" ht="12.75">
      <c r="A5" s="16" t="s">
        <v>256</v>
      </c>
      <c r="B5" s="12" t="s">
        <v>193</v>
      </c>
      <c r="G5">
        <v>23</v>
      </c>
      <c r="H5">
        <v>27</v>
      </c>
      <c r="I5">
        <v>28</v>
      </c>
      <c r="J5">
        <v>27</v>
      </c>
      <c r="L5">
        <v>26</v>
      </c>
      <c r="P5">
        <v>25</v>
      </c>
      <c r="Q5">
        <v>26</v>
      </c>
      <c r="R5">
        <v>22</v>
      </c>
      <c r="T5" s="5">
        <f t="shared" si="0"/>
        <v>204</v>
      </c>
      <c r="W5" s="5"/>
    </row>
    <row r="6" spans="1:22" ht="12.75">
      <c r="A6" s="16" t="s">
        <v>76</v>
      </c>
      <c r="B6" s="12" t="s">
        <v>77</v>
      </c>
      <c r="E6">
        <v>28</v>
      </c>
      <c r="F6">
        <v>27</v>
      </c>
      <c r="G6">
        <v>24</v>
      </c>
      <c r="L6">
        <v>28</v>
      </c>
      <c r="P6">
        <v>26</v>
      </c>
      <c r="Q6">
        <v>28</v>
      </c>
      <c r="R6">
        <v>24</v>
      </c>
      <c r="T6" s="5">
        <f t="shared" si="0"/>
        <v>185</v>
      </c>
      <c r="V6" s="5"/>
    </row>
    <row r="7" spans="1:22" ht="12.75">
      <c r="A7" s="16" t="s">
        <v>5</v>
      </c>
      <c r="B7" s="12" t="s">
        <v>4</v>
      </c>
      <c r="C7">
        <v>28</v>
      </c>
      <c r="G7">
        <v>28</v>
      </c>
      <c r="M7">
        <v>28</v>
      </c>
      <c r="R7">
        <v>25</v>
      </c>
      <c r="T7" s="5">
        <f t="shared" si="0"/>
        <v>109</v>
      </c>
      <c r="V7" s="5"/>
    </row>
    <row r="8" spans="1:22" ht="12.75">
      <c r="A8" s="16" t="s">
        <v>160</v>
      </c>
      <c r="B8" s="12" t="s">
        <v>161</v>
      </c>
      <c r="L8">
        <v>30</v>
      </c>
      <c r="P8">
        <v>29</v>
      </c>
      <c r="R8">
        <v>29</v>
      </c>
      <c r="T8" s="5">
        <f t="shared" si="0"/>
        <v>88</v>
      </c>
      <c r="V8" s="6"/>
    </row>
    <row r="9" spans="1:22" ht="12.75">
      <c r="A9" s="16" t="s">
        <v>248</v>
      </c>
      <c r="B9" s="12" t="s">
        <v>249</v>
      </c>
      <c r="E9">
        <v>30</v>
      </c>
      <c r="G9">
        <v>26</v>
      </c>
      <c r="K9">
        <v>29</v>
      </c>
      <c r="T9" s="5">
        <f aca="true" t="shared" si="1" ref="T9:T42">SUM(C9:Q9)</f>
        <v>85</v>
      </c>
      <c r="V9" s="7"/>
    </row>
    <row r="10" spans="1:22" ht="12.75">
      <c r="A10" s="16" t="s">
        <v>158</v>
      </c>
      <c r="B10" s="12" t="s">
        <v>159</v>
      </c>
      <c r="P10">
        <v>30</v>
      </c>
      <c r="Q10">
        <v>30</v>
      </c>
      <c r="T10" s="5">
        <f t="shared" si="1"/>
        <v>60</v>
      </c>
      <c r="V10" s="5"/>
    </row>
    <row r="11" spans="1:20" ht="12.75">
      <c r="A11" s="16" t="s">
        <v>222</v>
      </c>
      <c r="B11" s="12" t="s">
        <v>7</v>
      </c>
      <c r="H11">
        <v>29</v>
      </c>
      <c r="O11">
        <v>30</v>
      </c>
      <c r="T11" s="5">
        <f t="shared" si="1"/>
        <v>59</v>
      </c>
    </row>
    <row r="12" spans="1:20" ht="12.75">
      <c r="A12" s="16" t="s">
        <v>178</v>
      </c>
      <c r="B12" s="12" t="s">
        <v>257</v>
      </c>
      <c r="H12">
        <v>28</v>
      </c>
      <c r="R12">
        <v>23</v>
      </c>
      <c r="T12" s="5">
        <f>SUM(C12:R12)</f>
        <v>51</v>
      </c>
    </row>
    <row r="13" spans="1:20" ht="12.75">
      <c r="A13" s="16" t="s">
        <v>235</v>
      </c>
      <c r="B13" s="12" t="s">
        <v>73</v>
      </c>
      <c r="C13">
        <v>30</v>
      </c>
      <c r="T13" s="5">
        <f t="shared" si="1"/>
        <v>30</v>
      </c>
    </row>
    <row r="14" spans="1:20" ht="12.75">
      <c r="A14" s="16" t="s">
        <v>97</v>
      </c>
      <c r="B14" s="12" t="s">
        <v>98</v>
      </c>
      <c r="F14">
        <v>30</v>
      </c>
      <c r="T14" s="5">
        <f t="shared" si="1"/>
        <v>30</v>
      </c>
    </row>
    <row r="15" spans="1:20" ht="12.75">
      <c r="A15" s="16" t="s">
        <v>261</v>
      </c>
      <c r="B15" s="12" t="s">
        <v>262</v>
      </c>
      <c r="I15">
        <v>30</v>
      </c>
      <c r="T15" s="5">
        <f t="shared" si="1"/>
        <v>30</v>
      </c>
    </row>
    <row r="16" spans="1:20" ht="12.75">
      <c r="A16" s="16" t="s">
        <v>216</v>
      </c>
      <c r="B16" s="12" t="s">
        <v>263</v>
      </c>
      <c r="J16">
        <v>30</v>
      </c>
      <c r="T16" s="5">
        <f t="shared" si="1"/>
        <v>30</v>
      </c>
    </row>
    <row r="17" spans="1:20" ht="12.75">
      <c r="A17" s="16" t="s">
        <v>1</v>
      </c>
      <c r="B17" s="12" t="s">
        <v>183</v>
      </c>
      <c r="K17">
        <v>30</v>
      </c>
      <c r="T17" s="5">
        <f t="shared" si="1"/>
        <v>30</v>
      </c>
    </row>
    <row r="18" spans="1:20" ht="12.75">
      <c r="A18" s="16" t="s">
        <v>273</v>
      </c>
      <c r="B18" s="12" t="s">
        <v>274</v>
      </c>
      <c r="R18">
        <v>30</v>
      </c>
      <c r="T18" s="5">
        <f>SUM(C18:R18)</f>
        <v>30</v>
      </c>
    </row>
    <row r="19" spans="1:20" ht="12.75">
      <c r="A19" s="16" t="s">
        <v>236</v>
      </c>
      <c r="B19" s="12" t="s">
        <v>75</v>
      </c>
      <c r="C19">
        <v>29</v>
      </c>
      <c r="T19" s="5">
        <f t="shared" si="1"/>
        <v>29</v>
      </c>
    </row>
    <row r="20" spans="1:20" ht="12.75">
      <c r="A20" s="16" t="s">
        <v>165</v>
      </c>
      <c r="B20" s="12" t="s">
        <v>50</v>
      </c>
      <c r="R20">
        <v>28</v>
      </c>
      <c r="T20" s="5">
        <f>SUM(C20:R20)</f>
        <v>28</v>
      </c>
    </row>
    <row r="21" spans="1:20" ht="12.75">
      <c r="A21" s="16" t="s">
        <v>172</v>
      </c>
      <c r="B21" s="12" t="s">
        <v>112</v>
      </c>
      <c r="G21">
        <v>27</v>
      </c>
      <c r="T21" s="5">
        <f t="shared" si="1"/>
        <v>27</v>
      </c>
    </row>
    <row r="22" spans="1:20" ht="12.75">
      <c r="A22" s="16" t="s">
        <v>178</v>
      </c>
      <c r="B22" s="12" t="s">
        <v>271</v>
      </c>
      <c r="L22">
        <v>27</v>
      </c>
      <c r="T22" s="5">
        <f t="shared" si="1"/>
        <v>27</v>
      </c>
    </row>
    <row r="23" spans="1:20" ht="12.75">
      <c r="A23" s="16" t="s">
        <v>101</v>
      </c>
      <c r="B23" s="12" t="s">
        <v>102</v>
      </c>
      <c r="F23">
        <v>26</v>
      </c>
      <c r="T23" s="5">
        <f t="shared" si="1"/>
        <v>26</v>
      </c>
    </row>
    <row r="24" spans="1:20" ht="12.75">
      <c r="A24" s="16" t="s">
        <v>250</v>
      </c>
      <c r="B24" s="12" t="s">
        <v>251</v>
      </c>
      <c r="F24">
        <v>25</v>
      </c>
      <c r="T24" s="5">
        <f t="shared" si="1"/>
        <v>25</v>
      </c>
    </row>
    <row r="25" spans="1:20" ht="12.75">
      <c r="A25" s="16" t="s">
        <v>254</v>
      </c>
      <c r="B25" s="12" t="s">
        <v>255</v>
      </c>
      <c r="G25">
        <v>25</v>
      </c>
      <c r="T25" s="5">
        <f t="shared" si="1"/>
        <v>25</v>
      </c>
    </row>
    <row r="26" spans="1:20" ht="12.75">
      <c r="A26" s="16"/>
      <c r="B26" s="12"/>
      <c r="T26" s="5">
        <f t="shared" si="1"/>
        <v>0</v>
      </c>
    </row>
    <row r="27" spans="1:20" ht="12.75">
      <c r="A27" s="16"/>
      <c r="B27" s="12"/>
      <c r="T27" s="5">
        <f t="shared" si="1"/>
        <v>0</v>
      </c>
    </row>
    <row r="28" spans="1:20" ht="12.75">
      <c r="A28" s="16"/>
      <c r="B28" s="12"/>
      <c r="T28" s="5">
        <f t="shared" si="1"/>
        <v>0</v>
      </c>
    </row>
    <row r="29" spans="1:20" ht="12.75">
      <c r="A29" s="16"/>
      <c r="B29" s="12"/>
      <c r="T29" s="5">
        <f t="shared" si="1"/>
        <v>0</v>
      </c>
    </row>
    <row r="30" spans="1:20" ht="12.75">
      <c r="A30" s="16"/>
      <c r="B30" s="12"/>
      <c r="T30" s="5">
        <f t="shared" si="1"/>
        <v>0</v>
      </c>
    </row>
    <row r="31" spans="1:20" ht="12.75">
      <c r="A31" s="16"/>
      <c r="B31" s="12"/>
      <c r="T31" s="5">
        <f t="shared" si="1"/>
        <v>0</v>
      </c>
    </row>
    <row r="32" spans="1:20" ht="12.75">
      <c r="A32" s="16"/>
      <c r="B32" s="12"/>
      <c r="T32" s="5">
        <f t="shared" si="1"/>
        <v>0</v>
      </c>
    </row>
    <row r="33" spans="1:20" ht="12.75">
      <c r="A33" s="16"/>
      <c r="B33" s="12"/>
      <c r="T33" s="5">
        <f t="shared" si="1"/>
        <v>0</v>
      </c>
    </row>
    <row r="34" spans="1:20" ht="12.75">
      <c r="A34" s="16"/>
      <c r="B34" s="12"/>
      <c r="T34" s="5">
        <f t="shared" si="1"/>
        <v>0</v>
      </c>
    </row>
    <row r="35" spans="1:20" ht="12.75">
      <c r="A35" s="16"/>
      <c r="B35" s="12"/>
      <c r="T35" s="5">
        <f t="shared" si="1"/>
        <v>0</v>
      </c>
    </row>
    <row r="36" spans="1:20" ht="12.75">
      <c r="A36" s="16"/>
      <c r="B36" s="12"/>
      <c r="T36" s="5">
        <f t="shared" si="1"/>
        <v>0</v>
      </c>
    </row>
    <row r="37" spans="1:20" ht="12.75">
      <c r="A37" s="16"/>
      <c r="B37" s="12"/>
      <c r="T37" s="5">
        <f t="shared" si="1"/>
        <v>0</v>
      </c>
    </row>
    <row r="38" spans="1:20" ht="12.75">
      <c r="A38" s="16"/>
      <c r="B38" s="12"/>
      <c r="T38" s="5">
        <f t="shared" si="1"/>
        <v>0</v>
      </c>
    </row>
    <row r="39" spans="1:20" ht="12.75">
      <c r="A39" s="16"/>
      <c r="B39" s="12"/>
      <c r="T39" s="5">
        <f t="shared" si="1"/>
        <v>0</v>
      </c>
    </row>
    <row r="40" spans="1:20" ht="12.75">
      <c r="A40" s="16"/>
      <c r="B40" s="12"/>
      <c r="T40" s="5">
        <f t="shared" si="1"/>
        <v>0</v>
      </c>
    </row>
    <row r="41" spans="1:20" ht="12.75">
      <c r="A41" s="16"/>
      <c r="B41" s="12"/>
      <c r="T41" s="5">
        <f t="shared" si="1"/>
        <v>0</v>
      </c>
    </row>
    <row r="42" spans="1:20" ht="12.75">
      <c r="A42" s="16"/>
      <c r="B42" s="12"/>
      <c r="T42" s="5">
        <f t="shared" si="1"/>
        <v>0</v>
      </c>
    </row>
    <row r="43" spans="1:2" ht="12.75">
      <c r="A43" s="16"/>
      <c r="B43" s="12"/>
    </row>
    <row r="44" spans="1:2" ht="12.75">
      <c r="A44" s="16"/>
      <c r="B44" s="12"/>
    </row>
    <row r="45" spans="1:2" ht="12.75">
      <c r="A45" s="16"/>
      <c r="B45" s="12"/>
    </row>
    <row r="46" spans="1:2" ht="12.75">
      <c r="A46" s="16"/>
      <c r="B46" s="12"/>
    </row>
    <row r="47" spans="1:2" ht="12.75">
      <c r="A47" s="16"/>
      <c r="B47" s="12"/>
    </row>
    <row r="48" spans="1:2" ht="12.75">
      <c r="A48" s="16"/>
      <c r="B48" s="12"/>
    </row>
    <row r="49" spans="1:2" ht="12.75">
      <c r="A49" s="16"/>
      <c r="B49" s="12"/>
    </row>
    <row r="50" spans="1:2" ht="12.75">
      <c r="A50" s="16"/>
      <c r="B50" s="12"/>
    </row>
    <row r="51" spans="1:2" ht="12.75">
      <c r="A51" s="16"/>
      <c r="B51" s="12"/>
    </row>
    <row r="52" spans="1:2" ht="12.75">
      <c r="A52" s="16"/>
      <c r="B52" s="12"/>
    </row>
    <row r="53" spans="1:2" ht="12.75">
      <c r="A53" s="16"/>
      <c r="B53" s="12"/>
    </row>
    <row r="54" spans="1:2" ht="12.75">
      <c r="A54" s="16"/>
      <c r="B54" s="12"/>
    </row>
    <row r="55" spans="1:2" ht="12.75">
      <c r="A55" s="16"/>
      <c r="B55" s="12"/>
    </row>
    <row r="56" spans="1:2" ht="12.75">
      <c r="A56" s="16"/>
      <c r="B56" s="12"/>
    </row>
    <row r="57" spans="1:2" ht="12.75">
      <c r="A57" s="16"/>
      <c r="B57" s="12"/>
    </row>
    <row r="58" spans="1:2" ht="12.75">
      <c r="A58" s="16"/>
      <c r="B58" s="12"/>
    </row>
    <row r="59" spans="1:2" ht="12.75">
      <c r="A59" s="16"/>
      <c r="B59" s="12"/>
    </row>
    <row r="60" spans="1:2" ht="12.75">
      <c r="A60" s="16"/>
      <c r="B60" s="12"/>
    </row>
    <row r="61" spans="1:2" ht="12.75">
      <c r="A61" s="16"/>
      <c r="B61" s="12"/>
    </row>
    <row r="62" spans="1:2" ht="12.75">
      <c r="A62" s="16"/>
      <c r="B62" s="12"/>
    </row>
    <row r="63" spans="1:2" ht="12.75">
      <c r="A63" s="16"/>
      <c r="B63" s="12"/>
    </row>
    <row r="64" spans="1:2" ht="12.75">
      <c r="A64" s="16"/>
      <c r="B64" s="12"/>
    </row>
    <row r="65" spans="1:2" ht="12.75">
      <c r="A65" s="16"/>
      <c r="B65" s="12"/>
    </row>
    <row r="66" spans="1:2" ht="12.75">
      <c r="A66" s="16"/>
      <c r="B66" s="12"/>
    </row>
    <row r="67" spans="1:2" ht="12.75">
      <c r="A67" s="16"/>
      <c r="B67" s="12"/>
    </row>
    <row r="68" spans="1:2" ht="12.75">
      <c r="A68" s="16"/>
      <c r="B68" s="12"/>
    </row>
    <row r="69" spans="1:2" ht="12.75">
      <c r="A69" s="16"/>
      <c r="B69" s="12"/>
    </row>
    <row r="70" spans="1:2" ht="12.75">
      <c r="A70" s="16"/>
      <c r="B70" s="12"/>
    </row>
    <row r="71" spans="1:2" ht="12.75">
      <c r="A71" s="16"/>
      <c r="B71" s="12"/>
    </row>
    <row r="72" spans="1:2" ht="12.75">
      <c r="A72" s="16"/>
      <c r="B72" s="12"/>
    </row>
    <row r="73" spans="1:2" ht="12.75">
      <c r="A73" s="16"/>
      <c r="B73" s="12"/>
    </row>
    <row r="74" spans="1:2" ht="12.75">
      <c r="A74" s="16"/>
      <c r="B74" s="12"/>
    </row>
    <row r="75" spans="1:2" ht="12.75">
      <c r="A75" s="17"/>
      <c r="B75" s="14"/>
    </row>
    <row r="76" spans="1:2" ht="12.75">
      <c r="A76" s="16"/>
      <c r="B76" s="12"/>
    </row>
    <row r="77" spans="1:2" ht="12.75">
      <c r="A77" s="16"/>
      <c r="B77" s="12"/>
    </row>
    <row r="78" spans="1:2" ht="12.75">
      <c r="A78" s="16"/>
      <c r="B78" s="12"/>
    </row>
    <row r="79" spans="1:2" ht="12.75">
      <c r="A79" s="16"/>
      <c r="B79" s="12"/>
    </row>
    <row r="80" spans="1:2" ht="12.75">
      <c r="A80" s="16"/>
      <c r="B80" s="12"/>
    </row>
    <row r="81" spans="1:2" ht="12.75">
      <c r="A81" s="16"/>
      <c r="B81" s="12"/>
    </row>
    <row r="82" spans="1:2" ht="12.75">
      <c r="A82" s="16"/>
      <c r="B82" s="12"/>
    </row>
    <row r="83" spans="1:2" ht="12.75">
      <c r="A83" s="16"/>
      <c r="B83" s="12"/>
    </row>
    <row r="84" spans="1:2" ht="12.75">
      <c r="A84" s="16"/>
      <c r="B84" s="12"/>
    </row>
    <row r="85" spans="1:2" ht="12.75">
      <c r="A85" s="16"/>
      <c r="B85" s="12"/>
    </row>
    <row r="86" spans="1:2" ht="12.75">
      <c r="A86" s="16"/>
      <c r="B86" s="12"/>
    </row>
    <row r="87" spans="1:2" ht="12.75">
      <c r="A87" s="16"/>
      <c r="B87" s="12"/>
    </row>
    <row r="88" spans="1:2" ht="12.75">
      <c r="A88" s="16"/>
      <c r="B88" s="12"/>
    </row>
    <row r="89" spans="1:2" ht="12.75">
      <c r="A89" s="16"/>
      <c r="B89" s="12"/>
    </row>
    <row r="90" spans="1:2" ht="12.75">
      <c r="A90" s="16"/>
      <c r="B90" s="12"/>
    </row>
    <row r="91" spans="1:2" ht="12.75">
      <c r="A91" s="16"/>
      <c r="B91" s="12"/>
    </row>
    <row r="92" spans="1:2" ht="12.75">
      <c r="A92" s="16"/>
      <c r="B92" s="12"/>
    </row>
    <row r="93" spans="1:2" ht="12.75">
      <c r="A93" s="16"/>
      <c r="B93" s="12"/>
    </row>
    <row r="94" spans="1:2" ht="12.75">
      <c r="A94" s="16"/>
      <c r="B94" s="12"/>
    </row>
    <row r="95" spans="1:2" ht="12.75">
      <c r="A95" s="16"/>
      <c r="B95" s="12"/>
    </row>
    <row r="96" spans="1:2" ht="12.75">
      <c r="A96" s="16"/>
      <c r="B96" s="12"/>
    </row>
    <row r="97" spans="1:2" ht="12.75">
      <c r="A97" s="16"/>
      <c r="B97" s="12"/>
    </row>
    <row r="98" spans="1:2" ht="12.75">
      <c r="A98" s="16"/>
      <c r="B98" s="12"/>
    </row>
    <row r="99" spans="1:2" ht="12.75">
      <c r="A99" s="16"/>
      <c r="B99" s="12"/>
    </row>
    <row r="100" spans="1:2" ht="12.75">
      <c r="A100" s="16"/>
      <c r="B100" s="12"/>
    </row>
    <row r="101" spans="1:2" ht="12.75">
      <c r="A101" s="16"/>
      <c r="B101" s="12"/>
    </row>
    <row r="102" spans="1:2" ht="12.75">
      <c r="A102" s="16"/>
      <c r="B102" s="12"/>
    </row>
    <row r="103" spans="1:2" ht="12.75">
      <c r="A103" s="16"/>
      <c r="B103" s="12"/>
    </row>
    <row r="104" spans="1:2" ht="12.75">
      <c r="A104" s="16"/>
      <c r="B104" s="12"/>
    </row>
    <row r="105" spans="1:2" ht="12.75">
      <c r="A105" s="16"/>
      <c r="B105" s="12"/>
    </row>
    <row r="106" spans="1:2" ht="12.75">
      <c r="A106" s="16"/>
      <c r="B106" s="12"/>
    </row>
    <row r="107" spans="1:2" ht="12.75">
      <c r="A107" s="16"/>
      <c r="B107" s="12"/>
    </row>
    <row r="108" spans="1:2" ht="12.75">
      <c r="A108" s="16"/>
      <c r="B108" s="12"/>
    </row>
    <row r="109" spans="1:2" ht="12.75">
      <c r="A109" s="16"/>
      <c r="B109" s="12"/>
    </row>
    <row r="110" spans="1:2" ht="12.75">
      <c r="A110" s="16"/>
      <c r="B110" s="12"/>
    </row>
    <row r="111" spans="1:2" ht="12.75">
      <c r="A111" s="16"/>
      <c r="B111" s="12"/>
    </row>
    <row r="112" spans="1:2" ht="12.75">
      <c r="A112" s="16"/>
      <c r="B112" s="12"/>
    </row>
    <row r="113" spans="1:2" ht="12.75">
      <c r="A113" s="16"/>
      <c r="B113" s="12"/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K106"/>
  <sheetViews>
    <sheetView zoomScalePageLayoutView="0" workbookViewId="0" topLeftCell="A1">
      <selection activeCell="A3" sqref="A3:A45"/>
    </sheetView>
  </sheetViews>
  <sheetFormatPr defaultColWidth="9.140625" defaultRowHeight="12.75"/>
  <cols>
    <col min="1" max="1" width="20.140625" style="155" customWidth="1"/>
    <col min="2" max="11" width="5.7109375" style="170" customWidth="1"/>
    <col min="12" max="20" width="5.7109375" style="167" customWidth="1"/>
    <col min="21" max="27" width="5.7109375" style="165" customWidth="1"/>
    <col min="28" max="29" width="5.7109375" style="176" customWidth="1"/>
    <col min="30" max="35" width="5.7109375" style="131" customWidth="1"/>
    <col min="36" max="36" width="9.140625" style="134" customWidth="1"/>
  </cols>
  <sheetData>
    <row r="1" spans="2:35" ht="12.75">
      <c r="B1" s="350" t="s">
        <v>993</v>
      </c>
      <c r="C1" s="350"/>
      <c r="D1" s="350"/>
      <c r="E1" s="350"/>
      <c r="F1" s="350"/>
      <c r="G1" s="350"/>
      <c r="H1" s="350"/>
      <c r="I1" s="350"/>
      <c r="J1" s="350"/>
      <c r="K1" s="350"/>
      <c r="L1" s="354" t="s">
        <v>994</v>
      </c>
      <c r="M1" s="355"/>
      <c r="N1" s="355"/>
      <c r="O1" s="355"/>
      <c r="P1" s="355"/>
      <c r="Q1" s="355"/>
      <c r="R1" s="355"/>
      <c r="S1" s="355"/>
      <c r="T1" s="356"/>
      <c r="U1" s="351" t="s">
        <v>995</v>
      </c>
      <c r="V1" s="351"/>
      <c r="W1" s="351"/>
      <c r="X1" s="351"/>
      <c r="Y1" s="351"/>
      <c r="Z1" s="351"/>
      <c r="AA1" s="351"/>
      <c r="AB1" s="171"/>
      <c r="AC1" s="172"/>
      <c r="AD1" s="349" t="s">
        <v>1006</v>
      </c>
      <c r="AE1" s="349"/>
      <c r="AF1" s="349"/>
      <c r="AG1" s="349"/>
      <c r="AH1" s="349"/>
      <c r="AI1" s="349"/>
    </row>
    <row r="2" spans="1:36" ht="178.5">
      <c r="A2" s="180">
        <v>2017</v>
      </c>
      <c r="B2" s="168" t="s">
        <v>1173</v>
      </c>
      <c r="C2" s="168" t="s">
        <v>1174</v>
      </c>
      <c r="D2" s="168" t="s">
        <v>1183</v>
      </c>
      <c r="E2" s="168" t="s">
        <v>1175</v>
      </c>
      <c r="F2" s="168"/>
      <c r="G2" s="168" t="s">
        <v>1189</v>
      </c>
      <c r="H2" s="168" t="s">
        <v>1178</v>
      </c>
      <c r="I2" s="168" t="s">
        <v>1176</v>
      </c>
      <c r="J2" s="168" t="s">
        <v>1177</v>
      </c>
      <c r="K2" s="168" t="s">
        <v>1020</v>
      </c>
      <c r="L2" s="166" t="s">
        <v>1172</v>
      </c>
      <c r="M2" s="166" t="s">
        <v>999</v>
      </c>
      <c r="N2" s="166" t="s">
        <v>1000</v>
      </c>
      <c r="O2" s="166" t="s">
        <v>1001</v>
      </c>
      <c r="P2" s="166" t="s">
        <v>1216</v>
      </c>
      <c r="Q2" s="166" t="s">
        <v>1215</v>
      </c>
      <c r="R2" s="166" t="s">
        <v>1166</v>
      </c>
      <c r="S2" s="166" t="s">
        <v>1217</v>
      </c>
      <c r="T2" s="166" t="s">
        <v>1020</v>
      </c>
      <c r="U2" s="163" t="s">
        <v>1026</v>
      </c>
      <c r="V2" s="163" t="s">
        <v>1002</v>
      </c>
      <c r="W2" s="163"/>
      <c r="X2" s="163" t="s">
        <v>1204</v>
      </c>
      <c r="Y2" s="163" t="s">
        <v>1004</v>
      </c>
      <c r="Z2" s="163" t="s">
        <v>1005</v>
      </c>
      <c r="AA2" s="163" t="s">
        <v>1020</v>
      </c>
      <c r="AB2" s="173" t="s">
        <v>1184</v>
      </c>
      <c r="AC2" s="173" t="s">
        <v>1224</v>
      </c>
      <c r="AD2" s="130" t="s">
        <v>1182</v>
      </c>
      <c r="AE2" s="130" t="s">
        <v>1179</v>
      </c>
      <c r="AF2" s="130" t="s">
        <v>1180</v>
      </c>
      <c r="AG2" s="130" t="s">
        <v>1213</v>
      </c>
      <c r="AH2" s="130" t="s">
        <v>1181</v>
      </c>
      <c r="AI2" s="162" t="s">
        <v>17</v>
      </c>
      <c r="AJ2" s="229" t="s">
        <v>1021</v>
      </c>
    </row>
    <row r="3" spans="1:37" s="267" customFormat="1" ht="12.75">
      <c r="A3" s="264" t="s">
        <v>1138</v>
      </c>
      <c r="B3" s="265">
        <v>28</v>
      </c>
      <c r="C3" s="265">
        <v>0</v>
      </c>
      <c r="D3" s="265"/>
      <c r="E3" s="265">
        <v>29</v>
      </c>
      <c r="F3" s="265">
        <v>0</v>
      </c>
      <c r="G3" s="265">
        <v>0</v>
      </c>
      <c r="H3" s="265"/>
      <c r="I3" s="265">
        <v>30</v>
      </c>
      <c r="J3" s="265">
        <v>0</v>
      </c>
      <c r="K3" s="265">
        <f aca="true" t="shared" si="0" ref="K3:K45">SUM(LARGE(B3:J3,1))+(LARGE(B3:J3,2))</f>
        <v>59</v>
      </c>
      <c r="L3" s="266">
        <v>0</v>
      </c>
      <c r="M3" s="266">
        <v>29</v>
      </c>
      <c r="N3" s="266">
        <v>30</v>
      </c>
      <c r="O3" s="266">
        <v>0</v>
      </c>
      <c r="P3" s="266">
        <v>0</v>
      </c>
      <c r="Q3" s="266">
        <v>0</v>
      </c>
      <c r="R3" s="266">
        <v>30</v>
      </c>
      <c r="S3" s="266"/>
      <c r="T3" s="265">
        <f aca="true" t="shared" si="1" ref="T3:T45">SUM(LARGE(L3:S3,1))+(LARGE(L3:S3,2))</f>
        <v>60</v>
      </c>
      <c r="U3" s="265">
        <v>27</v>
      </c>
      <c r="V3" s="265">
        <v>28</v>
      </c>
      <c r="W3" s="265"/>
      <c r="X3" s="265">
        <v>29</v>
      </c>
      <c r="Y3" s="265">
        <v>27</v>
      </c>
      <c r="Z3" s="265">
        <v>30</v>
      </c>
      <c r="AA3" s="265">
        <f aca="true" t="shared" si="2" ref="AA3:AA45">SUM(LARGE(U3:Z3,1))+(LARGE(U3:Z3,2))</f>
        <v>59</v>
      </c>
      <c r="AB3" s="265">
        <v>63.86</v>
      </c>
      <c r="AC3" s="265">
        <v>24</v>
      </c>
      <c r="AD3" s="265"/>
      <c r="AE3" s="265">
        <v>30</v>
      </c>
      <c r="AF3" s="265"/>
      <c r="AG3" s="265">
        <v>30</v>
      </c>
      <c r="AH3" s="265">
        <v>28</v>
      </c>
      <c r="AI3" s="266">
        <f aca="true" t="shared" si="3" ref="AI3:AI45">SUM(AD3:AH3)</f>
        <v>88</v>
      </c>
      <c r="AJ3" s="265">
        <f aca="true" t="shared" si="4" ref="AJ3:AJ45">SUM(K3,T3,AA3,AC3,AI3)</f>
        <v>290</v>
      </c>
      <c r="AK3" s="267" t="s">
        <v>1121</v>
      </c>
    </row>
    <row r="4" spans="1:37" s="267" customFormat="1" ht="12.75">
      <c r="A4" s="264" t="s">
        <v>1090</v>
      </c>
      <c r="B4" s="265">
        <v>0</v>
      </c>
      <c r="C4" s="265">
        <v>0</v>
      </c>
      <c r="D4" s="265">
        <v>20</v>
      </c>
      <c r="E4" s="265">
        <v>0</v>
      </c>
      <c r="F4" s="265">
        <v>0</v>
      </c>
      <c r="G4" s="265">
        <v>0</v>
      </c>
      <c r="H4" s="265">
        <v>28</v>
      </c>
      <c r="I4" s="265">
        <v>0</v>
      </c>
      <c r="J4" s="265">
        <v>0</v>
      </c>
      <c r="K4" s="265">
        <f t="shared" si="0"/>
        <v>48</v>
      </c>
      <c r="L4" s="266">
        <v>0</v>
      </c>
      <c r="M4" s="266">
        <v>25</v>
      </c>
      <c r="N4" s="266">
        <v>27</v>
      </c>
      <c r="O4" s="266">
        <v>29</v>
      </c>
      <c r="P4" s="266">
        <v>0</v>
      </c>
      <c r="Q4" s="266">
        <v>0</v>
      </c>
      <c r="R4" s="266">
        <v>0</v>
      </c>
      <c r="S4" s="266">
        <v>0</v>
      </c>
      <c r="T4" s="265">
        <f t="shared" si="1"/>
        <v>56</v>
      </c>
      <c r="U4" s="265">
        <v>20</v>
      </c>
      <c r="V4" s="265">
        <v>20</v>
      </c>
      <c r="W4" s="265"/>
      <c r="X4" s="265">
        <v>0</v>
      </c>
      <c r="Y4" s="265">
        <v>0</v>
      </c>
      <c r="Z4" s="265">
        <v>0</v>
      </c>
      <c r="AA4" s="265">
        <f t="shared" si="2"/>
        <v>40</v>
      </c>
      <c r="AB4" s="266">
        <v>54.38</v>
      </c>
      <c r="AC4" s="266">
        <v>13</v>
      </c>
      <c r="AD4" s="266"/>
      <c r="AE4" s="266">
        <v>28</v>
      </c>
      <c r="AF4" s="266">
        <v>29</v>
      </c>
      <c r="AG4" s="266">
        <v>26</v>
      </c>
      <c r="AH4" s="266">
        <v>27</v>
      </c>
      <c r="AI4" s="266">
        <f t="shared" si="3"/>
        <v>110</v>
      </c>
      <c r="AJ4" s="265">
        <f t="shared" si="4"/>
        <v>267</v>
      </c>
      <c r="AK4" s="267" t="s">
        <v>1122</v>
      </c>
    </row>
    <row r="5" spans="1:37" s="267" customFormat="1" ht="12.75">
      <c r="A5" s="264" t="s">
        <v>581</v>
      </c>
      <c r="B5" s="265">
        <v>26</v>
      </c>
      <c r="C5" s="265">
        <v>0</v>
      </c>
      <c r="D5" s="265"/>
      <c r="E5" s="265">
        <v>0</v>
      </c>
      <c r="F5" s="265">
        <v>0</v>
      </c>
      <c r="G5" s="265">
        <v>0</v>
      </c>
      <c r="H5" s="265"/>
      <c r="I5" s="265">
        <v>0</v>
      </c>
      <c r="J5" s="265">
        <v>0</v>
      </c>
      <c r="K5" s="265">
        <f t="shared" si="0"/>
        <v>26</v>
      </c>
      <c r="L5" s="266">
        <v>0</v>
      </c>
      <c r="M5" s="266">
        <v>28</v>
      </c>
      <c r="N5" s="266">
        <v>29</v>
      </c>
      <c r="O5" s="266">
        <v>0</v>
      </c>
      <c r="P5" s="266">
        <v>0</v>
      </c>
      <c r="Q5" s="266">
        <v>0</v>
      </c>
      <c r="R5" s="266">
        <v>27</v>
      </c>
      <c r="S5" s="266">
        <v>0</v>
      </c>
      <c r="T5" s="265">
        <f t="shared" si="1"/>
        <v>57</v>
      </c>
      <c r="U5" s="265">
        <v>21</v>
      </c>
      <c r="V5" s="265">
        <v>19</v>
      </c>
      <c r="W5" s="265"/>
      <c r="X5" s="265">
        <v>0</v>
      </c>
      <c r="Y5" s="265">
        <v>22</v>
      </c>
      <c r="Z5" s="265">
        <v>0</v>
      </c>
      <c r="AA5" s="265">
        <f t="shared" si="2"/>
        <v>43</v>
      </c>
      <c r="AB5" s="265">
        <v>67.99</v>
      </c>
      <c r="AC5" s="265">
        <v>28</v>
      </c>
      <c r="AD5" s="265"/>
      <c r="AE5" s="265">
        <v>29</v>
      </c>
      <c r="AF5" s="265"/>
      <c r="AG5" s="265">
        <v>28</v>
      </c>
      <c r="AH5" s="265">
        <v>29</v>
      </c>
      <c r="AI5" s="266">
        <f t="shared" si="3"/>
        <v>86</v>
      </c>
      <c r="AJ5" s="265">
        <f t="shared" si="4"/>
        <v>240</v>
      </c>
      <c r="AK5" s="267" t="s">
        <v>1123</v>
      </c>
    </row>
    <row r="6" spans="1:37" s="267" customFormat="1" ht="12.75">
      <c r="A6" s="264" t="s">
        <v>1091</v>
      </c>
      <c r="B6" s="265">
        <v>29</v>
      </c>
      <c r="C6" s="265">
        <v>0</v>
      </c>
      <c r="D6" s="265">
        <v>20</v>
      </c>
      <c r="E6" s="265">
        <v>0</v>
      </c>
      <c r="F6" s="265">
        <v>0</v>
      </c>
      <c r="G6" s="265">
        <v>0</v>
      </c>
      <c r="H6" s="265">
        <v>30</v>
      </c>
      <c r="I6" s="265">
        <v>0</v>
      </c>
      <c r="J6" s="265">
        <v>0</v>
      </c>
      <c r="K6" s="265">
        <f t="shared" si="0"/>
        <v>59</v>
      </c>
      <c r="L6" s="266">
        <v>30</v>
      </c>
      <c r="M6" s="266">
        <v>26</v>
      </c>
      <c r="N6" s="266">
        <v>0</v>
      </c>
      <c r="O6" s="266">
        <v>0</v>
      </c>
      <c r="P6" s="266">
        <v>30</v>
      </c>
      <c r="Q6" s="266">
        <v>30</v>
      </c>
      <c r="R6" s="266">
        <v>28</v>
      </c>
      <c r="S6" s="266">
        <v>30</v>
      </c>
      <c r="T6" s="265">
        <f t="shared" si="1"/>
        <v>60</v>
      </c>
      <c r="U6" s="265">
        <v>22</v>
      </c>
      <c r="V6" s="265">
        <v>0</v>
      </c>
      <c r="W6" s="265"/>
      <c r="X6" s="265">
        <v>27</v>
      </c>
      <c r="Y6" s="265">
        <v>24</v>
      </c>
      <c r="Z6" s="265">
        <v>24</v>
      </c>
      <c r="AA6" s="265">
        <f t="shared" si="2"/>
        <v>51</v>
      </c>
      <c r="AB6" s="265">
        <v>61.12</v>
      </c>
      <c r="AC6" s="265">
        <v>20</v>
      </c>
      <c r="AD6" s="265">
        <v>30</v>
      </c>
      <c r="AE6" s="265"/>
      <c r="AF6" s="265"/>
      <c r="AG6" s="265"/>
      <c r="AH6" s="265"/>
      <c r="AI6" s="266">
        <f t="shared" si="3"/>
        <v>30</v>
      </c>
      <c r="AJ6" s="265">
        <f t="shared" si="4"/>
        <v>220</v>
      </c>
      <c r="AK6" s="267" t="s">
        <v>1219</v>
      </c>
    </row>
    <row r="7" spans="1:37" s="267" customFormat="1" ht="12.75">
      <c r="A7" s="264" t="s">
        <v>734</v>
      </c>
      <c r="B7" s="265">
        <v>24</v>
      </c>
      <c r="C7" s="265">
        <v>0</v>
      </c>
      <c r="D7" s="265"/>
      <c r="E7" s="265">
        <v>0</v>
      </c>
      <c r="F7" s="265">
        <v>0</v>
      </c>
      <c r="G7" s="265">
        <v>0</v>
      </c>
      <c r="H7" s="265"/>
      <c r="I7" s="265">
        <v>0</v>
      </c>
      <c r="J7" s="265">
        <v>30</v>
      </c>
      <c r="K7" s="265">
        <f t="shared" si="0"/>
        <v>54</v>
      </c>
      <c r="L7" s="266">
        <v>28</v>
      </c>
      <c r="M7" s="266">
        <v>0</v>
      </c>
      <c r="N7" s="266">
        <v>0</v>
      </c>
      <c r="O7" s="266">
        <v>28</v>
      </c>
      <c r="P7" s="266">
        <v>0</v>
      </c>
      <c r="Q7" s="266">
        <v>0</v>
      </c>
      <c r="R7" s="266">
        <v>0</v>
      </c>
      <c r="S7" s="266">
        <v>29</v>
      </c>
      <c r="T7" s="265">
        <f t="shared" si="1"/>
        <v>57</v>
      </c>
      <c r="U7" s="265">
        <v>18</v>
      </c>
      <c r="V7" s="265">
        <v>17</v>
      </c>
      <c r="W7" s="265"/>
      <c r="X7" s="265">
        <v>0</v>
      </c>
      <c r="Y7" s="265">
        <v>19</v>
      </c>
      <c r="Z7" s="265">
        <v>0</v>
      </c>
      <c r="AA7" s="265">
        <f t="shared" si="2"/>
        <v>37</v>
      </c>
      <c r="AB7" s="265">
        <v>63.36</v>
      </c>
      <c r="AC7" s="265">
        <v>23</v>
      </c>
      <c r="AD7" s="265">
        <v>29</v>
      </c>
      <c r="AE7" s="265"/>
      <c r="AF7" s="265"/>
      <c r="AG7" s="265"/>
      <c r="AH7" s="265"/>
      <c r="AI7" s="266">
        <f t="shared" si="3"/>
        <v>29</v>
      </c>
      <c r="AJ7" s="265">
        <f t="shared" si="4"/>
        <v>200</v>
      </c>
      <c r="AK7" s="267" t="s">
        <v>1220</v>
      </c>
    </row>
    <row r="8" spans="1:36" ht="12.75">
      <c r="A8" s="149" t="s">
        <v>1109</v>
      </c>
      <c r="B8" s="227">
        <v>0</v>
      </c>
      <c r="C8" s="227">
        <v>0</v>
      </c>
      <c r="D8" s="227"/>
      <c r="E8" s="227">
        <v>0</v>
      </c>
      <c r="F8" s="227">
        <v>0</v>
      </c>
      <c r="G8" s="227">
        <v>0</v>
      </c>
      <c r="H8" s="227"/>
      <c r="I8" s="227">
        <v>29</v>
      </c>
      <c r="J8" s="227">
        <v>0</v>
      </c>
      <c r="K8" s="227">
        <f t="shared" si="0"/>
        <v>29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29</v>
      </c>
      <c r="S8" s="167">
        <v>0</v>
      </c>
      <c r="T8" s="226">
        <f t="shared" si="1"/>
        <v>29</v>
      </c>
      <c r="U8" s="228">
        <v>25</v>
      </c>
      <c r="V8" s="228">
        <v>24</v>
      </c>
      <c r="W8" s="228"/>
      <c r="X8" s="228">
        <v>0</v>
      </c>
      <c r="Y8" s="228">
        <v>26</v>
      </c>
      <c r="Z8" s="228">
        <v>28</v>
      </c>
      <c r="AA8" s="228">
        <f t="shared" si="2"/>
        <v>54</v>
      </c>
      <c r="AB8" s="174">
        <v>62.81</v>
      </c>
      <c r="AC8" s="174">
        <v>22</v>
      </c>
      <c r="AD8" s="153"/>
      <c r="AE8" s="153"/>
      <c r="AF8" s="153"/>
      <c r="AG8" s="153">
        <v>29</v>
      </c>
      <c r="AH8" s="153">
        <v>30</v>
      </c>
      <c r="AI8" s="131">
        <f t="shared" si="3"/>
        <v>59</v>
      </c>
      <c r="AJ8" s="153">
        <f t="shared" si="4"/>
        <v>193</v>
      </c>
    </row>
    <row r="9" spans="1:36" ht="12.75">
      <c r="A9" s="190" t="s">
        <v>1013</v>
      </c>
      <c r="B9" s="227">
        <v>27</v>
      </c>
      <c r="C9" s="227">
        <v>30</v>
      </c>
      <c r="D9" s="227"/>
      <c r="E9" s="227">
        <v>0</v>
      </c>
      <c r="F9" s="227">
        <v>0</v>
      </c>
      <c r="G9" s="227">
        <v>0</v>
      </c>
      <c r="H9" s="227"/>
      <c r="I9" s="227">
        <v>28</v>
      </c>
      <c r="J9" s="227">
        <v>0</v>
      </c>
      <c r="K9" s="227">
        <f t="shared" si="0"/>
        <v>58</v>
      </c>
      <c r="L9" s="167">
        <v>29</v>
      </c>
      <c r="M9" s="167">
        <v>27</v>
      </c>
      <c r="N9" s="167">
        <v>28</v>
      </c>
      <c r="O9" s="167">
        <v>30</v>
      </c>
      <c r="P9" s="167">
        <v>28</v>
      </c>
      <c r="Q9" s="167">
        <v>0</v>
      </c>
      <c r="R9" s="167">
        <v>0</v>
      </c>
      <c r="S9" s="167">
        <v>0</v>
      </c>
      <c r="T9" s="226">
        <f t="shared" si="1"/>
        <v>59</v>
      </c>
      <c r="U9" s="228">
        <v>23</v>
      </c>
      <c r="V9" s="228">
        <v>23</v>
      </c>
      <c r="W9" s="228"/>
      <c r="X9" s="228">
        <v>0</v>
      </c>
      <c r="Y9" s="228">
        <v>23</v>
      </c>
      <c r="Z9" s="228">
        <v>25</v>
      </c>
      <c r="AA9" s="228">
        <f t="shared" si="2"/>
        <v>48</v>
      </c>
      <c r="AB9" s="174">
        <v>60.81</v>
      </c>
      <c r="AC9" s="174">
        <v>18</v>
      </c>
      <c r="AD9" s="153"/>
      <c r="AE9" s="153"/>
      <c r="AF9" s="153"/>
      <c r="AG9" s="153"/>
      <c r="AH9" s="153"/>
      <c r="AI9" s="131">
        <f t="shared" si="3"/>
        <v>0</v>
      </c>
      <c r="AJ9" s="153">
        <f t="shared" si="4"/>
        <v>183</v>
      </c>
    </row>
    <row r="10" spans="1:36" ht="12.75">
      <c r="A10" s="190" t="s">
        <v>1050</v>
      </c>
      <c r="B10" s="227">
        <v>0</v>
      </c>
      <c r="C10" s="227">
        <v>0</v>
      </c>
      <c r="D10" s="227"/>
      <c r="E10" s="227">
        <v>27</v>
      </c>
      <c r="F10" s="227">
        <v>0</v>
      </c>
      <c r="G10" s="227">
        <v>27</v>
      </c>
      <c r="H10" s="227"/>
      <c r="I10" s="227">
        <v>0</v>
      </c>
      <c r="J10" s="227">
        <v>0</v>
      </c>
      <c r="K10" s="227">
        <f t="shared" si="0"/>
        <v>54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226">
        <f t="shared" si="1"/>
        <v>0</v>
      </c>
      <c r="U10" s="228">
        <v>15</v>
      </c>
      <c r="V10" s="228">
        <v>13</v>
      </c>
      <c r="W10" s="228"/>
      <c r="X10" s="228">
        <v>23</v>
      </c>
      <c r="Y10" s="228">
        <v>17</v>
      </c>
      <c r="Z10" s="228">
        <v>22</v>
      </c>
      <c r="AA10" s="228">
        <f t="shared" si="2"/>
        <v>45</v>
      </c>
      <c r="AB10" s="174">
        <v>52.46</v>
      </c>
      <c r="AC10" s="174">
        <v>10</v>
      </c>
      <c r="AD10" s="153"/>
      <c r="AE10" s="153"/>
      <c r="AF10" s="153"/>
      <c r="AG10" s="153"/>
      <c r="AH10" s="153">
        <v>25</v>
      </c>
      <c r="AI10" s="131">
        <f t="shared" si="3"/>
        <v>25</v>
      </c>
      <c r="AJ10" s="153">
        <f t="shared" si="4"/>
        <v>134</v>
      </c>
    </row>
    <row r="11" spans="1:36" ht="12.75">
      <c r="A11" s="155" t="s">
        <v>1202</v>
      </c>
      <c r="B11" s="227">
        <v>0</v>
      </c>
      <c r="C11" s="227">
        <v>0</v>
      </c>
      <c r="D11" s="227"/>
      <c r="E11" s="227">
        <v>0</v>
      </c>
      <c r="F11" s="227">
        <v>0</v>
      </c>
      <c r="G11" s="227">
        <v>30</v>
      </c>
      <c r="H11" s="227">
        <v>29</v>
      </c>
      <c r="I11" s="227">
        <v>0</v>
      </c>
      <c r="J11" s="227">
        <v>0</v>
      </c>
      <c r="K11" s="227">
        <f t="shared" si="0"/>
        <v>59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226">
        <f t="shared" si="1"/>
        <v>0</v>
      </c>
      <c r="U11" s="228">
        <v>0</v>
      </c>
      <c r="V11" s="228">
        <v>25</v>
      </c>
      <c r="W11" s="228"/>
      <c r="X11" s="228">
        <v>0</v>
      </c>
      <c r="Y11" s="228">
        <v>25</v>
      </c>
      <c r="Z11" s="228">
        <v>27</v>
      </c>
      <c r="AA11" s="228">
        <f t="shared" si="2"/>
        <v>52</v>
      </c>
      <c r="AB11" s="176">
        <v>61.1</v>
      </c>
      <c r="AC11" s="176">
        <v>19</v>
      </c>
      <c r="AI11" s="131">
        <f t="shared" si="3"/>
        <v>0</v>
      </c>
      <c r="AJ11" s="153">
        <f t="shared" si="4"/>
        <v>130</v>
      </c>
    </row>
    <row r="12" spans="1:36" ht="12.75">
      <c r="A12" s="155" t="s">
        <v>1192</v>
      </c>
      <c r="B12" s="227">
        <v>0</v>
      </c>
      <c r="C12" s="227">
        <v>0</v>
      </c>
      <c r="D12" s="227"/>
      <c r="E12" s="227">
        <v>0</v>
      </c>
      <c r="F12" s="227">
        <v>0</v>
      </c>
      <c r="G12" s="227">
        <v>0</v>
      </c>
      <c r="H12" s="227"/>
      <c r="I12" s="227">
        <v>0</v>
      </c>
      <c r="J12" s="227">
        <v>0</v>
      </c>
      <c r="K12" s="227">
        <f t="shared" si="0"/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226">
        <f t="shared" si="1"/>
        <v>0</v>
      </c>
      <c r="U12" s="228">
        <v>0</v>
      </c>
      <c r="V12" s="228">
        <v>21</v>
      </c>
      <c r="W12" s="228"/>
      <c r="X12" s="228">
        <v>0</v>
      </c>
      <c r="Y12" s="228">
        <v>21</v>
      </c>
      <c r="Z12" s="228">
        <v>26</v>
      </c>
      <c r="AA12" s="228">
        <f t="shared" si="2"/>
        <v>47</v>
      </c>
      <c r="AB12" s="176">
        <v>58</v>
      </c>
      <c r="AC12" s="176">
        <v>16</v>
      </c>
      <c r="AF12" s="131">
        <v>30</v>
      </c>
      <c r="AG12" s="131">
        <v>27</v>
      </c>
      <c r="AI12" s="131">
        <f t="shared" si="3"/>
        <v>57</v>
      </c>
      <c r="AJ12" s="153">
        <f t="shared" si="4"/>
        <v>120</v>
      </c>
    </row>
    <row r="13" spans="1:36" ht="12.75">
      <c r="A13" s="190" t="s">
        <v>983</v>
      </c>
      <c r="B13" s="227">
        <v>0</v>
      </c>
      <c r="C13" s="227">
        <v>0</v>
      </c>
      <c r="D13" s="227"/>
      <c r="E13" s="227">
        <v>0</v>
      </c>
      <c r="F13" s="227">
        <v>0</v>
      </c>
      <c r="G13" s="227">
        <v>0</v>
      </c>
      <c r="H13" s="227"/>
      <c r="I13" s="227">
        <v>0</v>
      </c>
      <c r="J13" s="227">
        <v>0</v>
      </c>
      <c r="K13" s="227">
        <f t="shared" si="0"/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T13" s="226">
        <f t="shared" si="1"/>
        <v>0</v>
      </c>
      <c r="U13" s="228">
        <v>24</v>
      </c>
      <c r="V13" s="228">
        <v>29</v>
      </c>
      <c r="W13" s="228"/>
      <c r="X13" s="228">
        <v>30</v>
      </c>
      <c r="Y13" s="228">
        <v>30</v>
      </c>
      <c r="Z13" s="228">
        <v>0</v>
      </c>
      <c r="AA13" s="228">
        <f t="shared" si="2"/>
        <v>60</v>
      </c>
      <c r="AB13" s="176">
        <v>72.81</v>
      </c>
      <c r="AC13" s="176">
        <v>29</v>
      </c>
      <c r="AI13" s="131">
        <f t="shared" si="3"/>
        <v>0</v>
      </c>
      <c r="AJ13" s="153">
        <f t="shared" si="4"/>
        <v>89</v>
      </c>
    </row>
    <row r="14" spans="1:36" ht="12.75">
      <c r="A14" s="190" t="s">
        <v>611</v>
      </c>
      <c r="B14" s="227">
        <v>0</v>
      </c>
      <c r="C14" s="227">
        <v>0</v>
      </c>
      <c r="D14" s="227"/>
      <c r="E14" s="227">
        <v>28</v>
      </c>
      <c r="F14" s="227">
        <v>0</v>
      </c>
      <c r="G14" s="227">
        <v>0</v>
      </c>
      <c r="H14" s="227"/>
      <c r="I14" s="227">
        <v>0</v>
      </c>
      <c r="J14" s="227">
        <v>0</v>
      </c>
      <c r="K14" s="227">
        <f t="shared" si="0"/>
        <v>28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226">
        <f t="shared" si="1"/>
        <v>0</v>
      </c>
      <c r="U14" s="228">
        <v>0</v>
      </c>
      <c r="V14" s="228">
        <v>16</v>
      </c>
      <c r="W14" s="228"/>
      <c r="X14" s="228">
        <v>0</v>
      </c>
      <c r="Y14" s="228">
        <v>18</v>
      </c>
      <c r="Z14" s="228">
        <v>0</v>
      </c>
      <c r="AA14" s="228">
        <f t="shared" si="2"/>
        <v>34</v>
      </c>
      <c r="AB14" s="174"/>
      <c r="AC14" s="174"/>
      <c r="AD14" s="153"/>
      <c r="AE14" s="153"/>
      <c r="AF14" s="153"/>
      <c r="AG14" s="153"/>
      <c r="AH14" s="153">
        <v>26</v>
      </c>
      <c r="AI14" s="131">
        <f t="shared" si="3"/>
        <v>26</v>
      </c>
      <c r="AJ14" s="153">
        <f t="shared" si="4"/>
        <v>88</v>
      </c>
    </row>
    <row r="15" spans="1:36" ht="12.75">
      <c r="A15" s="181" t="s">
        <v>1205</v>
      </c>
      <c r="B15" s="227">
        <v>0</v>
      </c>
      <c r="C15" s="227">
        <v>0</v>
      </c>
      <c r="D15" s="227"/>
      <c r="E15" s="227">
        <v>0</v>
      </c>
      <c r="F15" s="227">
        <v>0</v>
      </c>
      <c r="G15" s="227">
        <v>0</v>
      </c>
      <c r="H15" s="227"/>
      <c r="I15" s="227">
        <v>0</v>
      </c>
      <c r="J15" s="227">
        <v>0</v>
      </c>
      <c r="K15" s="227">
        <f t="shared" si="0"/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29</v>
      </c>
      <c r="Q15" s="167">
        <v>0</v>
      </c>
      <c r="R15" s="167">
        <v>0</v>
      </c>
      <c r="S15" s="167">
        <v>0</v>
      </c>
      <c r="T15" s="226">
        <f t="shared" si="1"/>
        <v>29</v>
      </c>
      <c r="U15" s="228">
        <v>0</v>
      </c>
      <c r="V15" s="228">
        <v>0</v>
      </c>
      <c r="W15" s="228"/>
      <c r="X15" s="228">
        <v>28</v>
      </c>
      <c r="Y15" s="228">
        <v>28</v>
      </c>
      <c r="Z15" s="228">
        <v>29</v>
      </c>
      <c r="AA15" s="228">
        <f t="shared" si="2"/>
        <v>57</v>
      </c>
      <c r="AB15" s="174"/>
      <c r="AC15" s="174"/>
      <c r="AD15" s="153"/>
      <c r="AE15" s="153"/>
      <c r="AF15" s="153"/>
      <c r="AG15" s="153"/>
      <c r="AH15" s="153"/>
      <c r="AI15" s="131">
        <f t="shared" si="3"/>
        <v>0</v>
      </c>
      <c r="AJ15" s="153">
        <f t="shared" si="4"/>
        <v>86</v>
      </c>
    </row>
    <row r="16" spans="1:36" ht="12.75">
      <c r="A16" s="190" t="s">
        <v>1027</v>
      </c>
      <c r="B16" s="227">
        <v>30</v>
      </c>
      <c r="C16" s="227">
        <v>0</v>
      </c>
      <c r="D16" s="227"/>
      <c r="E16" s="227">
        <v>0</v>
      </c>
      <c r="F16" s="227">
        <v>0</v>
      </c>
      <c r="G16" s="227">
        <v>0</v>
      </c>
      <c r="H16" s="227"/>
      <c r="I16" s="227">
        <v>0</v>
      </c>
      <c r="J16" s="227">
        <v>0</v>
      </c>
      <c r="K16" s="227">
        <f t="shared" si="0"/>
        <v>30</v>
      </c>
      <c r="L16" s="167">
        <v>0</v>
      </c>
      <c r="M16" s="167">
        <v>30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226">
        <f t="shared" si="1"/>
        <v>30</v>
      </c>
      <c r="U16" s="228">
        <v>0</v>
      </c>
      <c r="V16" s="228">
        <v>0</v>
      </c>
      <c r="W16" s="228"/>
      <c r="X16" s="228">
        <v>0</v>
      </c>
      <c r="Y16" s="228">
        <v>0</v>
      </c>
      <c r="Z16" s="228">
        <v>23</v>
      </c>
      <c r="AA16" s="228">
        <f t="shared" si="2"/>
        <v>23</v>
      </c>
      <c r="AI16" s="131">
        <f t="shared" si="3"/>
        <v>0</v>
      </c>
      <c r="AJ16" s="153">
        <f t="shared" si="4"/>
        <v>83</v>
      </c>
    </row>
    <row r="17" spans="1:36" ht="12.75">
      <c r="A17" s="190" t="s">
        <v>975</v>
      </c>
      <c r="B17" s="227">
        <v>0</v>
      </c>
      <c r="C17" s="227">
        <v>0</v>
      </c>
      <c r="D17" s="227"/>
      <c r="E17" s="227">
        <v>0</v>
      </c>
      <c r="F17" s="227">
        <v>0</v>
      </c>
      <c r="G17" s="227">
        <v>0</v>
      </c>
      <c r="H17" s="227"/>
      <c r="I17" s="227">
        <v>0</v>
      </c>
      <c r="J17" s="227">
        <v>0</v>
      </c>
      <c r="K17" s="227">
        <f t="shared" si="0"/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226">
        <f t="shared" si="1"/>
        <v>0</v>
      </c>
      <c r="U17" s="228">
        <v>28</v>
      </c>
      <c r="V17" s="228">
        <v>27</v>
      </c>
      <c r="W17" s="228"/>
      <c r="X17" s="228">
        <v>0</v>
      </c>
      <c r="Y17" s="228">
        <v>29</v>
      </c>
      <c r="Z17" s="228">
        <v>0</v>
      </c>
      <c r="AA17" s="228">
        <f t="shared" si="2"/>
        <v>57</v>
      </c>
      <c r="AB17" s="174">
        <v>66.77</v>
      </c>
      <c r="AC17" s="174">
        <v>25</v>
      </c>
      <c r="AD17" s="153"/>
      <c r="AE17" s="153"/>
      <c r="AF17" s="153"/>
      <c r="AG17" s="153"/>
      <c r="AH17" s="153"/>
      <c r="AI17" s="131">
        <f t="shared" si="3"/>
        <v>0</v>
      </c>
      <c r="AJ17" s="153">
        <f t="shared" si="4"/>
        <v>82</v>
      </c>
    </row>
    <row r="18" spans="1:36" ht="12.75">
      <c r="A18" s="190" t="s">
        <v>1102</v>
      </c>
      <c r="B18" s="227">
        <v>0</v>
      </c>
      <c r="C18" s="227">
        <v>0</v>
      </c>
      <c r="D18" s="227"/>
      <c r="E18" s="227">
        <v>30</v>
      </c>
      <c r="F18" s="227">
        <v>0</v>
      </c>
      <c r="G18" s="227">
        <v>0</v>
      </c>
      <c r="H18" s="227"/>
      <c r="I18" s="227">
        <v>0</v>
      </c>
      <c r="J18" s="227">
        <v>0</v>
      </c>
      <c r="K18" s="227">
        <f t="shared" si="0"/>
        <v>30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226">
        <f t="shared" si="1"/>
        <v>0</v>
      </c>
      <c r="U18" s="228">
        <v>26</v>
      </c>
      <c r="V18" s="228">
        <v>26</v>
      </c>
      <c r="W18" s="228"/>
      <c r="X18" s="228">
        <v>0</v>
      </c>
      <c r="Y18" s="228">
        <v>0</v>
      </c>
      <c r="Z18" s="228">
        <v>0</v>
      </c>
      <c r="AA18" s="228">
        <f t="shared" si="2"/>
        <v>52</v>
      </c>
      <c r="AB18" s="174"/>
      <c r="AC18" s="174"/>
      <c r="AD18" s="153"/>
      <c r="AE18" s="153"/>
      <c r="AF18" s="153"/>
      <c r="AG18" s="153"/>
      <c r="AH18" s="153"/>
      <c r="AI18" s="131">
        <f t="shared" si="3"/>
        <v>0</v>
      </c>
      <c r="AJ18" s="153">
        <f t="shared" si="4"/>
        <v>82</v>
      </c>
    </row>
    <row r="19" spans="1:36" ht="12.75">
      <c r="A19" s="155" t="s">
        <v>1206</v>
      </c>
      <c r="B19" s="227">
        <v>0</v>
      </c>
      <c r="C19" s="227">
        <v>0</v>
      </c>
      <c r="D19" s="227">
        <v>20</v>
      </c>
      <c r="E19" s="227">
        <v>0</v>
      </c>
      <c r="F19" s="227">
        <v>0</v>
      </c>
      <c r="G19" s="227">
        <v>0</v>
      </c>
      <c r="H19" s="227"/>
      <c r="I19" s="227">
        <v>0</v>
      </c>
      <c r="J19" s="227">
        <v>0</v>
      </c>
      <c r="K19" s="227">
        <f t="shared" si="0"/>
        <v>20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26</v>
      </c>
      <c r="S19" s="167">
        <v>0</v>
      </c>
      <c r="T19" s="226">
        <f t="shared" si="1"/>
        <v>26</v>
      </c>
      <c r="U19" s="228">
        <v>0</v>
      </c>
      <c r="V19" s="228">
        <v>0</v>
      </c>
      <c r="W19" s="228"/>
      <c r="X19" s="228">
        <v>26</v>
      </c>
      <c r="Y19" s="228">
        <v>0</v>
      </c>
      <c r="Z19" s="228">
        <v>0</v>
      </c>
      <c r="AA19" s="228">
        <f t="shared" si="2"/>
        <v>26</v>
      </c>
      <c r="AB19" s="174"/>
      <c r="AC19" s="174"/>
      <c r="AD19" s="153"/>
      <c r="AE19" s="153"/>
      <c r="AF19" s="153"/>
      <c r="AG19" s="153"/>
      <c r="AH19" s="153"/>
      <c r="AI19" s="131">
        <f t="shared" si="3"/>
        <v>0</v>
      </c>
      <c r="AJ19" s="153">
        <f t="shared" si="4"/>
        <v>72</v>
      </c>
    </row>
    <row r="20" spans="1:36" ht="12.75">
      <c r="A20" s="149" t="s">
        <v>1163</v>
      </c>
      <c r="B20" s="227">
        <v>0</v>
      </c>
      <c r="C20" s="227">
        <v>0</v>
      </c>
      <c r="D20" s="227"/>
      <c r="E20" s="227">
        <v>0</v>
      </c>
      <c r="F20" s="227">
        <v>0</v>
      </c>
      <c r="G20" s="227">
        <v>0</v>
      </c>
      <c r="H20" s="227"/>
      <c r="I20" s="227">
        <v>0</v>
      </c>
      <c r="J20" s="227">
        <v>0</v>
      </c>
      <c r="K20" s="227">
        <f t="shared" si="0"/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226">
        <f t="shared" si="1"/>
        <v>0</v>
      </c>
      <c r="U20" s="228">
        <v>16</v>
      </c>
      <c r="V20" s="228">
        <v>12</v>
      </c>
      <c r="W20" s="228"/>
      <c r="X20" s="228">
        <v>22</v>
      </c>
      <c r="Y20" s="228">
        <v>16</v>
      </c>
      <c r="Z20" s="228">
        <v>0</v>
      </c>
      <c r="AA20" s="228">
        <f t="shared" si="2"/>
        <v>38</v>
      </c>
      <c r="AB20" s="174">
        <v>46.54</v>
      </c>
      <c r="AC20" s="174">
        <v>7</v>
      </c>
      <c r="AD20" s="153"/>
      <c r="AE20" s="153"/>
      <c r="AF20" s="153"/>
      <c r="AG20" s="153"/>
      <c r="AH20" s="153">
        <v>23</v>
      </c>
      <c r="AI20" s="131">
        <f t="shared" si="3"/>
        <v>23</v>
      </c>
      <c r="AJ20" s="153">
        <f t="shared" si="4"/>
        <v>68</v>
      </c>
    </row>
    <row r="21" spans="1:36" ht="12.75">
      <c r="A21" s="190" t="s">
        <v>633</v>
      </c>
      <c r="B21" s="227">
        <v>0</v>
      </c>
      <c r="C21" s="227">
        <v>0</v>
      </c>
      <c r="D21" s="227"/>
      <c r="E21" s="227">
        <v>0</v>
      </c>
      <c r="F21" s="227">
        <v>0</v>
      </c>
      <c r="G21" s="227">
        <v>0</v>
      </c>
      <c r="H21" s="227"/>
      <c r="I21" s="227">
        <v>0</v>
      </c>
      <c r="J21" s="227">
        <v>0</v>
      </c>
      <c r="K21" s="227">
        <f t="shared" si="0"/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226">
        <f t="shared" si="1"/>
        <v>0</v>
      </c>
      <c r="U21" s="228">
        <v>30</v>
      </c>
      <c r="V21" s="228">
        <v>30</v>
      </c>
      <c r="W21" s="228"/>
      <c r="X21" s="228">
        <v>0</v>
      </c>
      <c r="Y21" s="228">
        <v>0</v>
      </c>
      <c r="Z21" s="228">
        <v>0</v>
      </c>
      <c r="AA21" s="228">
        <f t="shared" si="2"/>
        <v>60</v>
      </c>
      <c r="AB21" s="174"/>
      <c r="AC21" s="174"/>
      <c r="AD21" s="153"/>
      <c r="AE21" s="153"/>
      <c r="AF21" s="153"/>
      <c r="AG21" s="153"/>
      <c r="AH21" s="153"/>
      <c r="AI21" s="131">
        <f t="shared" si="3"/>
        <v>0</v>
      </c>
      <c r="AJ21" s="153">
        <f t="shared" si="4"/>
        <v>60</v>
      </c>
    </row>
    <row r="22" spans="1:36" ht="12.75">
      <c r="A22" s="149" t="s">
        <v>1162</v>
      </c>
      <c r="B22" s="227">
        <v>0</v>
      </c>
      <c r="C22" s="227">
        <v>0</v>
      </c>
      <c r="D22" s="227"/>
      <c r="E22" s="227">
        <v>0</v>
      </c>
      <c r="F22" s="227">
        <v>0</v>
      </c>
      <c r="G22" s="227">
        <v>0</v>
      </c>
      <c r="H22" s="227"/>
      <c r="I22" s="227">
        <v>0</v>
      </c>
      <c r="J22" s="227">
        <v>0</v>
      </c>
      <c r="K22" s="227">
        <f t="shared" si="0"/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226">
        <f t="shared" si="1"/>
        <v>0</v>
      </c>
      <c r="U22" s="228">
        <v>19</v>
      </c>
      <c r="V22" s="228">
        <v>18</v>
      </c>
      <c r="W22" s="228"/>
      <c r="X22" s="228">
        <v>0</v>
      </c>
      <c r="Y22" s="228">
        <v>0</v>
      </c>
      <c r="Z22" s="228">
        <v>0</v>
      </c>
      <c r="AA22" s="228">
        <f t="shared" si="2"/>
        <v>37</v>
      </c>
      <c r="AB22" s="174">
        <v>53.69</v>
      </c>
      <c r="AC22" s="174">
        <v>12</v>
      </c>
      <c r="AD22" s="153"/>
      <c r="AE22" s="153"/>
      <c r="AF22" s="153"/>
      <c r="AG22" s="153"/>
      <c r="AH22" s="153"/>
      <c r="AI22" s="131">
        <f t="shared" si="3"/>
        <v>0</v>
      </c>
      <c r="AJ22" s="153">
        <f t="shared" si="4"/>
        <v>49</v>
      </c>
    </row>
    <row r="23" spans="1:36" ht="12.75">
      <c r="A23" s="190" t="s">
        <v>842</v>
      </c>
      <c r="B23" s="227">
        <v>0</v>
      </c>
      <c r="C23" s="227">
        <v>0</v>
      </c>
      <c r="D23" s="227"/>
      <c r="E23" s="227">
        <v>0</v>
      </c>
      <c r="F23" s="227">
        <v>0</v>
      </c>
      <c r="G23" s="227">
        <v>29</v>
      </c>
      <c r="H23" s="227"/>
      <c r="I23" s="227">
        <v>0</v>
      </c>
      <c r="J23" s="227">
        <v>0</v>
      </c>
      <c r="K23" s="227">
        <f t="shared" si="0"/>
        <v>29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226">
        <f t="shared" si="1"/>
        <v>0</v>
      </c>
      <c r="U23" s="228">
        <v>0</v>
      </c>
      <c r="V23" s="228">
        <v>0</v>
      </c>
      <c r="W23" s="228"/>
      <c r="X23" s="228">
        <v>0</v>
      </c>
      <c r="Y23" s="228">
        <v>0</v>
      </c>
      <c r="Z23" s="228">
        <v>0</v>
      </c>
      <c r="AA23" s="228">
        <f t="shared" si="2"/>
        <v>0</v>
      </c>
      <c r="AB23" s="174">
        <v>57.69</v>
      </c>
      <c r="AC23" s="174">
        <v>15</v>
      </c>
      <c r="AD23" s="153"/>
      <c r="AE23" s="153"/>
      <c r="AF23" s="153"/>
      <c r="AG23" s="153"/>
      <c r="AH23" s="153"/>
      <c r="AI23" s="131">
        <f t="shared" si="3"/>
        <v>0</v>
      </c>
      <c r="AJ23" s="153">
        <f t="shared" si="4"/>
        <v>44</v>
      </c>
    </row>
    <row r="24" spans="1:36" ht="12.75">
      <c r="A24" s="149" t="s">
        <v>1153</v>
      </c>
      <c r="B24" s="227">
        <v>0</v>
      </c>
      <c r="C24" s="227">
        <v>0</v>
      </c>
      <c r="D24" s="227"/>
      <c r="E24" s="227">
        <v>0</v>
      </c>
      <c r="F24" s="227">
        <v>0</v>
      </c>
      <c r="G24" s="227">
        <v>0</v>
      </c>
      <c r="H24" s="227"/>
      <c r="I24" s="227">
        <v>0</v>
      </c>
      <c r="J24" s="227">
        <v>29</v>
      </c>
      <c r="K24" s="227">
        <f t="shared" si="0"/>
        <v>29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226">
        <f t="shared" si="1"/>
        <v>0</v>
      </c>
      <c r="U24" s="228">
        <v>14</v>
      </c>
      <c r="V24" s="228">
        <v>0</v>
      </c>
      <c r="W24" s="228"/>
      <c r="X24" s="228">
        <v>0</v>
      </c>
      <c r="Y24" s="228">
        <v>0</v>
      </c>
      <c r="Z24" s="228">
        <v>0</v>
      </c>
      <c r="AA24" s="228">
        <f t="shared" si="2"/>
        <v>14</v>
      </c>
      <c r="AI24" s="131">
        <f t="shared" si="3"/>
        <v>0</v>
      </c>
      <c r="AJ24" s="153">
        <f t="shared" si="4"/>
        <v>43</v>
      </c>
    </row>
    <row r="25" spans="1:36" ht="12.75">
      <c r="A25" s="149" t="s">
        <v>1111</v>
      </c>
      <c r="B25" s="227">
        <v>0</v>
      </c>
      <c r="C25" s="227">
        <v>0</v>
      </c>
      <c r="D25" s="227"/>
      <c r="E25" s="227">
        <v>0</v>
      </c>
      <c r="F25" s="227">
        <v>0</v>
      </c>
      <c r="G25" s="227">
        <v>0</v>
      </c>
      <c r="H25" s="227"/>
      <c r="I25" s="227">
        <v>0</v>
      </c>
      <c r="J25" s="227">
        <v>0</v>
      </c>
      <c r="K25" s="227">
        <f t="shared" si="0"/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226">
        <f t="shared" si="1"/>
        <v>0</v>
      </c>
      <c r="U25" s="228">
        <v>17</v>
      </c>
      <c r="V25" s="228">
        <v>0</v>
      </c>
      <c r="W25" s="228"/>
      <c r="X25" s="228">
        <v>24</v>
      </c>
      <c r="Y25" s="228">
        <v>0</v>
      </c>
      <c r="Z25" s="228">
        <v>0</v>
      </c>
      <c r="AA25" s="228">
        <f t="shared" si="2"/>
        <v>41</v>
      </c>
      <c r="AI25" s="131">
        <f t="shared" si="3"/>
        <v>0</v>
      </c>
      <c r="AJ25" s="153">
        <f t="shared" si="4"/>
        <v>41</v>
      </c>
    </row>
    <row r="26" spans="1:36" ht="12.75">
      <c r="A26" s="149" t="s">
        <v>1154</v>
      </c>
      <c r="B26" s="227">
        <v>0</v>
      </c>
      <c r="C26" s="227">
        <v>0</v>
      </c>
      <c r="D26" s="227"/>
      <c r="E26" s="227">
        <v>0</v>
      </c>
      <c r="F26" s="227">
        <v>0</v>
      </c>
      <c r="G26" s="227">
        <v>0</v>
      </c>
      <c r="H26" s="227"/>
      <c r="I26" s="227">
        <v>0</v>
      </c>
      <c r="J26" s="227">
        <v>0</v>
      </c>
      <c r="K26" s="227">
        <f t="shared" si="0"/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226">
        <f t="shared" si="1"/>
        <v>0</v>
      </c>
      <c r="U26" s="228">
        <v>0</v>
      </c>
      <c r="V26" s="228">
        <v>14</v>
      </c>
      <c r="W26" s="228"/>
      <c r="X26" s="228">
        <v>25</v>
      </c>
      <c r="Y26" s="228">
        <v>0</v>
      </c>
      <c r="Z26" s="228">
        <v>0</v>
      </c>
      <c r="AA26" s="228">
        <f t="shared" si="2"/>
        <v>39</v>
      </c>
      <c r="AB26" s="174"/>
      <c r="AC26" s="174"/>
      <c r="AD26" s="153"/>
      <c r="AE26" s="153"/>
      <c r="AF26" s="153"/>
      <c r="AG26" s="153"/>
      <c r="AH26" s="153"/>
      <c r="AI26" s="131">
        <f t="shared" si="3"/>
        <v>0</v>
      </c>
      <c r="AJ26" s="153">
        <f t="shared" si="4"/>
        <v>39</v>
      </c>
    </row>
    <row r="27" spans="1:36" ht="12.75">
      <c r="A27" s="190" t="s">
        <v>820</v>
      </c>
      <c r="B27" s="227">
        <v>0</v>
      </c>
      <c r="C27" s="227">
        <v>0</v>
      </c>
      <c r="D27" s="227"/>
      <c r="E27" s="227">
        <v>0</v>
      </c>
      <c r="F27" s="227">
        <v>0</v>
      </c>
      <c r="G27" s="227">
        <v>0</v>
      </c>
      <c r="H27" s="227"/>
      <c r="I27" s="227">
        <v>0</v>
      </c>
      <c r="J27" s="227">
        <v>0</v>
      </c>
      <c r="K27" s="227">
        <f t="shared" si="0"/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226">
        <f t="shared" si="1"/>
        <v>0</v>
      </c>
      <c r="U27" s="228">
        <v>0</v>
      </c>
      <c r="V27" s="228">
        <v>0</v>
      </c>
      <c r="W27" s="228"/>
      <c r="X27" s="228">
        <v>0</v>
      </c>
      <c r="Y27" s="228">
        <v>0</v>
      </c>
      <c r="Z27" s="228">
        <v>0</v>
      </c>
      <c r="AA27" s="228">
        <f t="shared" si="2"/>
        <v>0</v>
      </c>
      <c r="AB27" s="176">
        <v>53.64</v>
      </c>
      <c r="AC27" s="176">
        <v>11</v>
      </c>
      <c r="AH27" s="131">
        <v>24</v>
      </c>
      <c r="AI27" s="131">
        <f t="shared" si="3"/>
        <v>24</v>
      </c>
      <c r="AJ27" s="153">
        <f t="shared" si="4"/>
        <v>35</v>
      </c>
    </row>
    <row r="28" spans="1:36" ht="12.75">
      <c r="A28" s="155" t="s">
        <v>1203</v>
      </c>
      <c r="B28" s="227">
        <v>0</v>
      </c>
      <c r="C28" s="227">
        <v>0</v>
      </c>
      <c r="D28" s="227"/>
      <c r="E28" s="227">
        <v>0</v>
      </c>
      <c r="F28" s="227">
        <v>0</v>
      </c>
      <c r="G28" s="227">
        <v>0</v>
      </c>
      <c r="H28" s="227"/>
      <c r="I28" s="227">
        <v>0</v>
      </c>
      <c r="J28" s="227">
        <v>0</v>
      </c>
      <c r="K28" s="227">
        <f t="shared" si="0"/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226">
        <f t="shared" si="1"/>
        <v>0</v>
      </c>
      <c r="U28" s="228">
        <v>0</v>
      </c>
      <c r="V28" s="228">
        <v>15</v>
      </c>
      <c r="W28" s="228"/>
      <c r="X28" s="228">
        <v>0</v>
      </c>
      <c r="Y28" s="228">
        <v>20</v>
      </c>
      <c r="Z28" s="228">
        <v>0</v>
      </c>
      <c r="AA28" s="228">
        <f t="shared" si="2"/>
        <v>35</v>
      </c>
      <c r="AI28" s="131">
        <f t="shared" si="3"/>
        <v>0</v>
      </c>
      <c r="AJ28" s="153">
        <f t="shared" si="4"/>
        <v>35</v>
      </c>
    </row>
    <row r="29" spans="1:36" ht="12.75">
      <c r="A29" s="190" t="s">
        <v>649</v>
      </c>
      <c r="B29" s="227">
        <v>0</v>
      </c>
      <c r="C29" s="227">
        <v>0</v>
      </c>
      <c r="D29" s="227"/>
      <c r="E29" s="227">
        <v>0</v>
      </c>
      <c r="F29" s="227">
        <v>0</v>
      </c>
      <c r="G29" s="227">
        <v>0</v>
      </c>
      <c r="H29" s="227"/>
      <c r="I29" s="227">
        <v>0</v>
      </c>
      <c r="J29" s="227">
        <v>0</v>
      </c>
      <c r="K29" s="227">
        <f t="shared" si="0"/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226">
        <f t="shared" si="1"/>
        <v>0</v>
      </c>
      <c r="U29" s="228">
        <v>0</v>
      </c>
      <c r="V29" s="228">
        <v>11</v>
      </c>
      <c r="W29" s="228"/>
      <c r="X29" s="228">
        <v>21</v>
      </c>
      <c r="Y29" s="228">
        <v>0</v>
      </c>
      <c r="Z29" s="228">
        <v>0</v>
      </c>
      <c r="AA29" s="228">
        <f t="shared" si="2"/>
        <v>32</v>
      </c>
      <c r="AI29" s="131">
        <f t="shared" si="3"/>
        <v>0</v>
      </c>
      <c r="AJ29" s="153">
        <f t="shared" si="4"/>
        <v>32</v>
      </c>
    </row>
    <row r="30" spans="1:36" ht="12.75">
      <c r="A30" s="190" t="s">
        <v>601</v>
      </c>
      <c r="B30" s="227">
        <v>0</v>
      </c>
      <c r="C30" s="227">
        <v>0</v>
      </c>
      <c r="D30" s="227"/>
      <c r="E30" s="227">
        <v>0</v>
      </c>
      <c r="F30" s="227">
        <v>0</v>
      </c>
      <c r="G30" s="227">
        <v>0</v>
      </c>
      <c r="H30" s="227"/>
      <c r="I30" s="227">
        <v>0</v>
      </c>
      <c r="J30" s="227">
        <v>0</v>
      </c>
      <c r="K30" s="227">
        <f t="shared" si="0"/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226">
        <f t="shared" si="1"/>
        <v>0</v>
      </c>
      <c r="U30" s="228">
        <v>0</v>
      </c>
      <c r="V30" s="228">
        <v>0</v>
      </c>
      <c r="W30" s="228"/>
      <c r="X30" s="228">
        <v>0</v>
      </c>
      <c r="Y30" s="228">
        <v>0</v>
      </c>
      <c r="Z30" s="228">
        <v>0</v>
      </c>
      <c r="AA30" s="228">
        <f t="shared" si="2"/>
        <v>0</v>
      </c>
      <c r="AB30" s="176">
        <v>77.29</v>
      </c>
      <c r="AC30" s="176">
        <v>30</v>
      </c>
      <c r="AI30" s="131">
        <f t="shared" si="3"/>
        <v>0</v>
      </c>
      <c r="AJ30" s="153">
        <f t="shared" si="4"/>
        <v>30</v>
      </c>
    </row>
    <row r="31" spans="1:36" ht="12.75">
      <c r="A31" s="155" t="s">
        <v>1197</v>
      </c>
      <c r="B31" s="227">
        <v>0</v>
      </c>
      <c r="C31" s="227">
        <v>0</v>
      </c>
      <c r="D31" s="227"/>
      <c r="E31" s="227">
        <v>0</v>
      </c>
      <c r="F31" s="227">
        <v>0</v>
      </c>
      <c r="G31" s="227">
        <v>0</v>
      </c>
      <c r="H31" s="227"/>
      <c r="I31" s="227">
        <v>0</v>
      </c>
      <c r="J31" s="227">
        <v>0</v>
      </c>
      <c r="K31" s="227">
        <f t="shared" si="0"/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226">
        <f t="shared" si="1"/>
        <v>0</v>
      </c>
      <c r="U31" s="228">
        <v>29</v>
      </c>
      <c r="V31" s="228">
        <v>0</v>
      </c>
      <c r="W31" s="228"/>
      <c r="X31" s="228">
        <v>0</v>
      </c>
      <c r="Y31" s="228">
        <v>0</v>
      </c>
      <c r="Z31" s="228">
        <v>0</v>
      </c>
      <c r="AA31" s="228">
        <f t="shared" si="2"/>
        <v>29</v>
      </c>
      <c r="AB31" s="174"/>
      <c r="AC31" s="174"/>
      <c r="AD31" s="153"/>
      <c r="AE31" s="153"/>
      <c r="AF31" s="153"/>
      <c r="AG31" s="153"/>
      <c r="AH31" s="153"/>
      <c r="AI31" s="131">
        <f t="shared" si="3"/>
        <v>0</v>
      </c>
      <c r="AJ31" s="153">
        <f t="shared" si="4"/>
        <v>29</v>
      </c>
    </row>
    <row r="32" spans="1:36" ht="12.75">
      <c r="A32" s="190" t="s">
        <v>1106</v>
      </c>
      <c r="B32" s="227">
        <v>0</v>
      </c>
      <c r="C32" s="227">
        <v>0</v>
      </c>
      <c r="D32" s="227">
        <v>20</v>
      </c>
      <c r="E32" s="227">
        <v>0</v>
      </c>
      <c r="F32" s="227">
        <v>0</v>
      </c>
      <c r="G32" s="227">
        <v>0</v>
      </c>
      <c r="H32" s="227"/>
      <c r="I32" s="227">
        <v>0</v>
      </c>
      <c r="J32" s="227">
        <v>0</v>
      </c>
      <c r="K32" s="227">
        <f t="shared" si="0"/>
        <v>20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226">
        <f t="shared" si="1"/>
        <v>0</v>
      </c>
      <c r="U32" s="228">
        <v>0</v>
      </c>
      <c r="V32" s="228">
        <v>0</v>
      </c>
      <c r="W32" s="228"/>
      <c r="X32" s="228">
        <v>0</v>
      </c>
      <c r="Y32" s="228">
        <v>0</v>
      </c>
      <c r="Z32" s="228">
        <v>0</v>
      </c>
      <c r="AA32" s="228">
        <f t="shared" si="2"/>
        <v>0</v>
      </c>
      <c r="AB32" s="176">
        <v>47.99</v>
      </c>
      <c r="AC32" s="176">
        <v>8</v>
      </c>
      <c r="AI32" s="131">
        <f t="shared" si="3"/>
        <v>0</v>
      </c>
      <c r="AJ32" s="153">
        <f t="shared" si="4"/>
        <v>28</v>
      </c>
    </row>
    <row r="33" spans="1:36" ht="12.75">
      <c r="A33" s="155" t="s">
        <v>1214</v>
      </c>
      <c r="B33" s="227">
        <v>0</v>
      </c>
      <c r="C33" s="227">
        <v>0</v>
      </c>
      <c r="D33" s="227"/>
      <c r="E33" s="227">
        <v>0</v>
      </c>
      <c r="F33" s="227">
        <v>0</v>
      </c>
      <c r="G33" s="227">
        <v>28</v>
      </c>
      <c r="H33" s="227"/>
      <c r="I33" s="227">
        <v>0</v>
      </c>
      <c r="J33" s="227">
        <v>0</v>
      </c>
      <c r="K33" s="227">
        <f t="shared" si="0"/>
        <v>28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226">
        <f t="shared" si="1"/>
        <v>0</v>
      </c>
      <c r="U33" s="228">
        <v>0</v>
      </c>
      <c r="V33" s="228">
        <v>0</v>
      </c>
      <c r="W33" s="228"/>
      <c r="X33" s="228">
        <v>0</v>
      </c>
      <c r="Y33" s="228">
        <v>0</v>
      </c>
      <c r="Z33" s="228">
        <v>0</v>
      </c>
      <c r="AA33" s="228">
        <f t="shared" si="2"/>
        <v>0</v>
      </c>
      <c r="AI33" s="131">
        <f t="shared" si="3"/>
        <v>0</v>
      </c>
      <c r="AJ33" s="153">
        <f t="shared" si="4"/>
        <v>28</v>
      </c>
    </row>
    <row r="34" spans="1:36" ht="12.75">
      <c r="A34" s="149" t="s">
        <v>1135</v>
      </c>
      <c r="B34" s="227">
        <v>0</v>
      </c>
      <c r="C34" s="227">
        <v>0</v>
      </c>
      <c r="D34" s="227"/>
      <c r="E34" s="227">
        <v>0</v>
      </c>
      <c r="F34" s="227">
        <v>0</v>
      </c>
      <c r="G34" s="227">
        <v>0</v>
      </c>
      <c r="H34" s="227"/>
      <c r="I34" s="227">
        <v>0</v>
      </c>
      <c r="J34" s="227">
        <v>0</v>
      </c>
      <c r="K34" s="227">
        <f t="shared" si="0"/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226">
        <f t="shared" si="1"/>
        <v>0</v>
      </c>
      <c r="U34" s="228">
        <v>0</v>
      </c>
      <c r="V34" s="228">
        <v>0</v>
      </c>
      <c r="W34" s="228"/>
      <c r="X34" s="228">
        <v>0</v>
      </c>
      <c r="Y34" s="228">
        <v>0</v>
      </c>
      <c r="Z34" s="228">
        <v>0</v>
      </c>
      <c r="AA34" s="228">
        <f t="shared" si="2"/>
        <v>0</v>
      </c>
      <c r="AB34" s="174">
        <v>67.73</v>
      </c>
      <c r="AC34" s="174">
        <v>27</v>
      </c>
      <c r="AD34" s="153"/>
      <c r="AE34" s="153"/>
      <c r="AF34" s="153"/>
      <c r="AG34" s="153"/>
      <c r="AH34" s="153"/>
      <c r="AI34" s="131">
        <f t="shared" si="3"/>
        <v>0</v>
      </c>
      <c r="AJ34" s="153">
        <f t="shared" si="4"/>
        <v>27</v>
      </c>
    </row>
    <row r="35" spans="1:36" ht="12.75">
      <c r="A35" s="149" t="s">
        <v>1169</v>
      </c>
      <c r="B35" s="227">
        <v>0</v>
      </c>
      <c r="C35" s="227">
        <v>0</v>
      </c>
      <c r="D35" s="227"/>
      <c r="E35" s="227">
        <v>0</v>
      </c>
      <c r="F35" s="227">
        <v>0</v>
      </c>
      <c r="G35" s="227">
        <v>0</v>
      </c>
      <c r="H35" s="227">
        <v>27</v>
      </c>
      <c r="I35" s="227">
        <v>0</v>
      </c>
      <c r="J35" s="227">
        <v>0</v>
      </c>
      <c r="K35" s="227">
        <f t="shared" si="0"/>
        <v>27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226">
        <f t="shared" si="1"/>
        <v>0</v>
      </c>
      <c r="U35" s="228">
        <v>0</v>
      </c>
      <c r="V35" s="228">
        <v>0</v>
      </c>
      <c r="W35" s="228"/>
      <c r="X35" s="228">
        <v>0</v>
      </c>
      <c r="Y35" s="228">
        <v>0</v>
      </c>
      <c r="Z35" s="228">
        <v>0</v>
      </c>
      <c r="AA35" s="228">
        <f t="shared" si="2"/>
        <v>0</v>
      </c>
      <c r="AB35" s="174"/>
      <c r="AC35" s="174"/>
      <c r="AD35" s="153"/>
      <c r="AE35" s="153"/>
      <c r="AF35" s="153"/>
      <c r="AG35" s="153"/>
      <c r="AH35" s="153"/>
      <c r="AI35" s="131">
        <f t="shared" si="3"/>
        <v>0</v>
      </c>
      <c r="AJ35" s="153">
        <f t="shared" si="4"/>
        <v>27</v>
      </c>
    </row>
    <row r="36" spans="1:36" ht="12.75">
      <c r="A36" s="190" t="s">
        <v>1104</v>
      </c>
      <c r="B36" s="227">
        <v>0</v>
      </c>
      <c r="C36" s="227">
        <v>0</v>
      </c>
      <c r="D36" s="227"/>
      <c r="E36" s="227">
        <v>0</v>
      </c>
      <c r="F36" s="227">
        <v>0</v>
      </c>
      <c r="G36" s="227">
        <v>0</v>
      </c>
      <c r="H36" s="227"/>
      <c r="I36" s="227">
        <v>0</v>
      </c>
      <c r="J36" s="227">
        <v>0</v>
      </c>
      <c r="K36" s="227">
        <f t="shared" si="0"/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226">
        <f t="shared" si="1"/>
        <v>0</v>
      </c>
      <c r="U36" s="228">
        <v>0</v>
      </c>
      <c r="V36" s="228">
        <v>0</v>
      </c>
      <c r="W36" s="228"/>
      <c r="X36" s="228">
        <v>0</v>
      </c>
      <c r="Y36" s="228">
        <v>0</v>
      </c>
      <c r="Z36" s="228">
        <v>0</v>
      </c>
      <c r="AA36" s="228">
        <f t="shared" si="2"/>
        <v>0</v>
      </c>
      <c r="AB36" s="174">
        <v>66.81</v>
      </c>
      <c r="AC36" s="174">
        <v>26</v>
      </c>
      <c r="AD36" s="153"/>
      <c r="AE36" s="153"/>
      <c r="AF36" s="153"/>
      <c r="AG36" s="153"/>
      <c r="AH36" s="153"/>
      <c r="AI36" s="131">
        <f t="shared" si="3"/>
        <v>0</v>
      </c>
      <c r="AJ36" s="153">
        <f t="shared" si="4"/>
        <v>26</v>
      </c>
    </row>
    <row r="37" spans="1:36" ht="12.75">
      <c r="A37" s="190" t="s">
        <v>1049</v>
      </c>
      <c r="B37" s="227">
        <v>25</v>
      </c>
      <c r="C37" s="227"/>
      <c r="D37" s="227"/>
      <c r="E37" s="227"/>
      <c r="F37" s="227"/>
      <c r="G37" s="227"/>
      <c r="H37" s="227"/>
      <c r="I37" s="227">
        <v>0</v>
      </c>
      <c r="J37" s="227">
        <v>0</v>
      </c>
      <c r="K37" s="227">
        <f t="shared" si="0"/>
        <v>25</v>
      </c>
      <c r="L37" s="167">
        <v>0</v>
      </c>
      <c r="R37" s="167">
        <v>0</v>
      </c>
      <c r="T37" s="226">
        <f t="shared" si="1"/>
        <v>0</v>
      </c>
      <c r="U37" s="228">
        <v>0</v>
      </c>
      <c r="V37" s="228"/>
      <c r="W37" s="228"/>
      <c r="X37" s="228"/>
      <c r="Y37" s="228"/>
      <c r="Z37" s="228">
        <v>0</v>
      </c>
      <c r="AA37" s="228">
        <f t="shared" si="2"/>
        <v>0</v>
      </c>
      <c r="AI37" s="131">
        <f t="shared" si="3"/>
        <v>0</v>
      </c>
      <c r="AJ37" s="153">
        <f t="shared" si="4"/>
        <v>25</v>
      </c>
    </row>
    <row r="38" spans="1:36" ht="12.75">
      <c r="A38" s="190" t="s">
        <v>721</v>
      </c>
      <c r="B38" s="227">
        <v>0</v>
      </c>
      <c r="C38" s="227">
        <v>0</v>
      </c>
      <c r="D38" s="227"/>
      <c r="E38" s="227">
        <v>0</v>
      </c>
      <c r="F38" s="227">
        <v>0</v>
      </c>
      <c r="G38" s="227">
        <v>0</v>
      </c>
      <c r="H38" s="227"/>
      <c r="I38" s="227">
        <v>0</v>
      </c>
      <c r="J38" s="227">
        <v>0</v>
      </c>
      <c r="K38" s="227">
        <f t="shared" si="0"/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226">
        <f t="shared" si="1"/>
        <v>0</v>
      </c>
      <c r="U38" s="228">
        <v>0</v>
      </c>
      <c r="V38" s="228">
        <v>22</v>
      </c>
      <c r="W38" s="228"/>
      <c r="X38" s="228">
        <v>0</v>
      </c>
      <c r="Y38" s="228">
        <v>0</v>
      </c>
      <c r="Z38" s="228">
        <v>0</v>
      </c>
      <c r="AA38" s="228">
        <f t="shared" si="2"/>
        <v>22</v>
      </c>
      <c r="AB38" s="174"/>
      <c r="AC38" s="174"/>
      <c r="AD38" s="153"/>
      <c r="AE38" s="153"/>
      <c r="AF38" s="153"/>
      <c r="AG38" s="153"/>
      <c r="AH38" s="153"/>
      <c r="AI38" s="131">
        <f t="shared" si="3"/>
        <v>0</v>
      </c>
      <c r="AJ38" s="153">
        <f t="shared" si="4"/>
        <v>22</v>
      </c>
    </row>
    <row r="39" spans="1:36" ht="12.75">
      <c r="A39" s="181" t="s">
        <v>1210</v>
      </c>
      <c r="B39" s="227">
        <v>0</v>
      </c>
      <c r="C39" s="227">
        <v>0</v>
      </c>
      <c r="D39" s="227"/>
      <c r="E39" s="227">
        <v>0</v>
      </c>
      <c r="F39" s="227">
        <v>0</v>
      </c>
      <c r="G39" s="227">
        <v>0</v>
      </c>
      <c r="H39" s="227"/>
      <c r="I39" s="227">
        <v>0</v>
      </c>
      <c r="J39" s="227">
        <v>0</v>
      </c>
      <c r="K39" s="227">
        <f t="shared" si="0"/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226">
        <f t="shared" si="1"/>
        <v>0</v>
      </c>
      <c r="U39" s="228">
        <v>0</v>
      </c>
      <c r="V39" s="228">
        <v>0</v>
      </c>
      <c r="W39" s="228"/>
      <c r="X39" s="228">
        <v>0</v>
      </c>
      <c r="Y39" s="228">
        <v>0</v>
      </c>
      <c r="Z39" s="228">
        <v>0</v>
      </c>
      <c r="AA39" s="228">
        <f t="shared" si="2"/>
        <v>0</v>
      </c>
      <c r="AB39" s="174">
        <v>61.16</v>
      </c>
      <c r="AC39" s="174">
        <v>21</v>
      </c>
      <c r="AD39" s="153"/>
      <c r="AE39" s="153"/>
      <c r="AF39" s="153"/>
      <c r="AG39" s="153"/>
      <c r="AH39" s="153"/>
      <c r="AI39" s="131">
        <f t="shared" si="3"/>
        <v>0</v>
      </c>
      <c r="AJ39" s="153">
        <f t="shared" si="4"/>
        <v>21</v>
      </c>
    </row>
    <row r="40" spans="1:36" ht="12.75">
      <c r="A40" s="149" t="s">
        <v>1143</v>
      </c>
      <c r="B40" s="227">
        <v>0</v>
      </c>
      <c r="C40" s="227">
        <v>0</v>
      </c>
      <c r="D40" s="227"/>
      <c r="E40" s="227">
        <v>0</v>
      </c>
      <c r="F40" s="227">
        <v>0</v>
      </c>
      <c r="G40" s="227">
        <v>0</v>
      </c>
      <c r="H40" s="227"/>
      <c r="I40" s="227">
        <v>0</v>
      </c>
      <c r="J40" s="227">
        <v>0</v>
      </c>
      <c r="K40" s="227">
        <f t="shared" si="0"/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226">
        <f t="shared" si="1"/>
        <v>0</v>
      </c>
      <c r="U40" s="228">
        <v>13</v>
      </c>
      <c r="V40" s="228">
        <v>0</v>
      </c>
      <c r="W40" s="228"/>
      <c r="X40" s="228">
        <v>0</v>
      </c>
      <c r="Y40" s="228">
        <v>0</v>
      </c>
      <c r="Z40" s="228">
        <v>0</v>
      </c>
      <c r="AA40" s="228">
        <f t="shared" si="2"/>
        <v>13</v>
      </c>
      <c r="AB40" s="176">
        <v>44.22</v>
      </c>
      <c r="AC40" s="176">
        <v>6</v>
      </c>
      <c r="AI40" s="131">
        <f t="shared" si="3"/>
        <v>0</v>
      </c>
      <c r="AJ40" s="153">
        <f t="shared" si="4"/>
        <v>19</v>
      </c>
    </row>
    <row r="41" spans="1:36" ht="12.75">
      <c r="A41" s="190" t="s">
        <v>1035</v>
      </c>
      <c r="B41" s="227">
        <v>0</v>
      </c>
      <c r="C41" s="227">
        <v>0</v>
      </c>
      <c r="D41" s="227"/>
      <c r="E41" s="227">
        <v>0</v>
      </c>
      <c r="F41" s="227">
        <v>0</v>
      </c>
      <c r="G41" s="227">
        <v>0</v>
      </c>
      <c r="H41" s="227"/>
      <c r="I41" s="227">
        <v>0</v>
      </c>
      <c r="J41" s="227">
        <v>0</v>
      </c>
      <c r="K41" s="227">
        <f t="shared" si="0"/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226">
        <f t="shared" si="1"/>
        <v>0</v>
      </c>
      <c r="U41" s="228">
        <v>0</v>
      </c>
      <c r="V41" s="228">
        <v>0</v>
      </c>
      <c r="W41" s="228"/>
      <c r="X41" s="228">
        <v>0</v>
      </c>
      <c r="Y41" s="228">
        <v>0</v>
      </c>
      <c r="Z41" s="228">
        <v>0</v>
      </c>
      <c r="AA41" s="228">
        <f t="shared" si="2"/>
        <v>0</v>
      </c>
      <c r="AB41" s="176">
        <v>59.71</v>
      </c>
      <c r="AC41" s="176">
        <v>17</v>
      </c>
      <c r="AI41" s="131">
        <f t="shared" si="3"/>
        <v>0</v>
      </c>
      <c r="AJ41" s="153">
        <f t="shared" si="4"/>
        <v>17</v>
      </c>
    </row>
    <row r="42" spans="1:36" ht="12.75">
      <c r="A42" s="190" t="s">
        <v>980</v>
      </c>
      <c r="B42" s="227">
        <v>0</v>
      </c>
      <c r="C42" s="227">
        <v>0</v>
      </c>
      <c r="D42" s="227"/>
      <c r="E42" s="227">
        <v>0</v>
      </c>
      <c r="F42" s="227">
        <v>0</v>
      </c>
      <c r="G42" s="227">
        <v>0</v>
      </c>
      <c r="H42" s="227"/>
      <c r="I42" s="227">
        <v>0</v>
      </c>
      <c r="J42" s="227">
        <v>0</v>
      </c>
      <c r="K42" s="227">
        <f t="shared" si="0"/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226">
        <f t="shared" si="1"/>
        <v>0</v>
      </c>
      <c r="U42" s="228">
        <v>0</v>
      </c>
      <c r="V42" s="228">
        <v>0</v>
      </c>
      <c r="W42" s="228"/>
      <c r="X42" s="228">
        <v>0</v>
      </c>
      <c r="Y42" s="228">
        <v>0</v>
      </c>
      <c r="Z42" s="228">
        <v>0</v>
      </c>
      <c r="AA42" s="228">
        <f t="shared" si="2"/>
        <v>0</v>
      </c>
      <c r="AB42" s="174">
        <v>55.54</v>
      </c>
      <c r="AC42" s="174">
        <v>14</v>
      </c>
      <c r="AD42" s="153"/>
      <c r="AE42" s="153"/>
      <c r="AF42" s="153"/>
      <c r="AG42" s="153"/>
      <c r="AH42" s="153"/>
      <c r="AI42" s="131">
        <f t="shared" si="3"/>
        <v>0</v>
      </c>
      <c r="AJ42" s="153">
        <f t="shared" si="4"/>
        <v>14</v>
      </c>
    </row>
    <row r="43" spans="1:36" ht="12.75">
      <c r="A43" s="190" t="s">
        <v>1024</v>
      </c>
      <c r="B43" s="227">
        <v>0</v>
      </c>
      <c r="C43" s="227">
        <v>0</v>
      </c>
      <c r="D43" s="227"/>
      <c r="E43" s="227">
        <v>0</v>
      </c>
      <c r="F43" s="227">
        <v>0</v>
      </c>
      <c r="G43" s="227">
        <v>0</v>
      </c>
      <c r="H43" s="227"/>
      <c r="I43" s="227">
        <v>0</v>
      </c>
      <c r="J43" s="227">
        <v>0</v>
      </c>
      <c r="K43" s="227">
        <f t="shared" si="0"/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226">
        <f t="shared" si="1"/>
        <v>0</v>
      </c>
      <c r="U43" s="228">
        <v>0</v>
      </c>
      <c r="V43" s="228">
        <v>0</v>
      </c>
      <c r="W43" s="228"/>
      <c r="X43" s="228">
        <v>0</v>
      </c>
      <c r="Y43" s="228">
        <v>0</v>
      </c>
      <c r="Z43" s="228">
        <v>0</v>
      </c>
      <c r="AA43" s="228">
        <f t="shared" si="2"/>
        <v>0</v>
      </c>
      <c r="AB43" s="176">
        <v>48.86</v>
      </c>
      <c r="AC43" s="176">
        <v>9</v>
      </c>
      <c r="AI43" s="131">
        <f t="shared" si="3"/>
        <v>0</v>
      </c>
      <c r="AJ43" s="153">
        <f t="shared" si="4"/>
        <v>9</v>
      </c>
    </row>
    <row r="44" spans="1:36" ht="12.75">
      <c r="A44" s="190" t="s">
        <v>1105</v>
      </c>
      <c r="B44" s="227">
        <v>0</v>
      </c>
      <c r="C44" s="227">
        <v>0</v>
      </c>
      <c r="D44" s="227"/>
      <c r="E44" s="227">
        <v>0</v>
      </c>
      <c r="F44" s="227">
        <v>0</v>
      </c>
      <c r="G44" s="227">
        <v>0</v>
      </c>
      <c r="H44" s="227"/>
      <c r="I44" s="227">
        <v>0</v>
      </c>
      <c r="J44" s="227">
        <v>0</v>
      </c>
      <c r="K44" s="227">
        <f t="shared" si="0"/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226">
        <f t="shared" si="1"/>
        <v>0</v>
      </c>
      <c r="U44" s="228">
        <v>0</v>
      </c>
      <c r="V44" s="228">
        <v>0</v>
      </c>
      <c r="W44" s="228"/>
      <c r="X44" s="228">
        <v>0</v>
      </c>
      <c r="Y44" s="228">
        <v>0</v>
      </c>
      <c r="Z44" s="228">
        <v>0</v>
      </c>
      <c r="AA44" s="228">
        <f t="shared" si="2"/>
        <v>0</v>
      </c>
      <c r="AB44" s="176">
        <v>43.45</v>
      </c>
      <c r="AC44" s="176">
        <v>5</v>
      </c>
      <c r="AI44" s="131">
        <f t="shared" si="3"/>
        <v>0</v>
      </c>
      <c r="AJ44" s="153">
        <f t="shared" si="4"/>
        <v>5</v>
      </c>
    </row>
    <row r="45" spans="1:36" ht="12.75">
      <c r="A45" s="155" t="s">
        <v>1211</v>
      </c>
      <c r="B45" s="227">
        <v>0</v>
      </c>
      <c r="C45" s="227">
        <v>0</v>
      </c>
      <c r="D45" s="227"/>
      <c r="E45" s="227">
        <v>0</v>
      </c>
      <c r="F45" s="227">
        <v>0</v>
      </c>
      <c r="G45" s="227">
        <v>0</v>
      </c>
      <c r="H45" s="227"/>
      <c r="I45" s="227">
        <v>0</v>
      </c>
      <c r="J45" s="227">
        <v>0</v>
      </c>
      <c r="K45" s="227">
        <f t="shared" si="0"/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226">
        <f t="shared" si="1"/>
        <v>0</v>
      </c>
      <c r="U45" s="228">
        <v>0</v>
      </c>
      <c r="V45" s="228">
        <v>0</v>
      </c>
      <c r="W45" s="228"/>
      <c r="X45" s="228">
        <v>0</v>
      </c>
      <c r="Y45" s="228">
        <v>0</v>
      </c>
      <c r="Z45" s="228">
        <v>0</v>
      </c>
      <c r="AA45" s="228">
        <f t="shared" si="2"/>
        <v>0</v>
      </c>
      <c r="AB45" s="176">
        <v>33.13</v>
      </c>
      <c r="AC45" s="176">
        <v>5</v>
      </c>
      <c r="AI45" s="131">
        <f t="shared" si="3"/>
        <v>0</v>
      </c>
      <c r="AJ45" s="153">
        <f t="shared" si="4"/>
        <v>5</v>
      </c>
    </row>
    <row r="46" spans="1:36" ht="12.75">
      <c r="A46" s="149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T46" s="226"/>
      <c r="U46" s="228"/>
      <c r="V46" s="228"/>
      <c r="W46" s="228"/>
      <c r="X46" s="228"/>
      <c r="Y46" s="228"/>
      <c r="Z46" s="228"/>
      <c r="AA46" s="228"/>
      <c r="AB46" s="174"/>
      <c r="AC46" s="174"/>
      <c r="AD46" s="153"/>
      <c r="AE46" s="153"/>
      <c r="AF46" s="153"/>
      <c r="AG46" s="153"/>
      <c r="AH46" s="153"/>
      <c r="AJ46" s="153"/>
    </row>
    <row r="47" spans="1:36" ht="12.75">
      <c r="A47" s="149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T47" s="226"/>
      <c r="U47" s="228"/>
      <c r="V47" s="228"/>
      <c r="W47" s="228"/>
      <c r="X47" s="228"/>
      <c r="Y47" s="228"/>
      <c r="Z47" s="228"/>
      <c r="AA47" s="228"/>
      <c r="AJ47" s="153"/>
    </row>
    <row r="48" spans="1:36" ht="12.75">
      <c r="A48" s="149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T48" s="226"/>
      <c r="U48" s="228"/>
      <c r="V48" s="228"/>
      <c r="W48" s="228"/>
      <c r="X48" s="228"/>
      <c r="Y48" s="228"/>
      <c r="Z48" s="228"/>
      <c r="AA48" s="228"/>
      <c r="AJ48" s="153"/>
    </row>
    <row r="49" spans="1:36" ht="12.75">
      <c r="A49" s="149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T49" s="226"/>
      <c r="U49" s="228"/>
      <c r="V49" s="228"/>
      <c r="W49" s="228"/>
      <c r="X49" s="228"/>
      <c r="Y49" s="228"/>
      <c r="Z49" s="228"/>
      <c r="AA49" s="228"/>
      <c r="AJ49" s="153"/>
    </row>
    <row r="50" spans="1:36" ht="12.75">
      <c r="A50" s="190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T50" s="226"/>
      <c r="U50" s="228"/>
      <c r="V50" s="228"/>
      <c r="W50" s="228"/>
      <c r="X50" s="228"/>
      <c r="Y50" s="228"/>
      <c r="Z50" s="228"/>
      <c r="AA50" s="228"/>
      <c r="AJ50" s="153"/>
    </row>
    <row r="51" spans="1:36" ht="12.75">
      <c r="A51" s="149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T51" s="226"/>
      <c r="U51" s="228"/>
      <c r="V51" s="228"/>
      <c r="W51" s="228"/>
      <c r="X51" s="228"/>
      <c r="Y51" s="228"/>
      <c r="Z51" s="228"/>
      <c r="AA51" s="228"/>
      <c r="AB51" s="174"/>
      <c r="AC51" s="174"/>
      <c r="AD51" s="153"/>
      <c r="AE51" s="153"/>
      <c r="AF51" s="153"/>
      <c r="AG51" s="153"/>
      <c r="AH51" s="153"/>
      <c r="AJ51" s="153"/>
    </row>
    <row r="52" spans="1:36" ht="12.75">
      <c r="A52" s="190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T52" s="226"/>
      <c r="U52" s="228"/>
      <c r="V52" s="228"/>
      <c r="W52" s="228"/>
      <c r="X52" s="228"/>
      <c r="Y52" s="228"/>
      <c r="Z52" s="228"/>
      <c r="AA52" s="228"/>
      <c r="AJ52" s="153"/>
    </row>
    <row r="53" spans="1:36" ht="12.75">
      <c r="A53" s="149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T53" s="226"/>
      <c r="U53" s="228"/>
      <c r="V53" s="228"/>
      <c r="W53" s="228"/>
      <c r="X53" s="228"/>
      <c r="Y53" s="228"/>
      <c r="Z53" s="228"/>
      <c r="AA53" s="228"/>
      <c r="AJ53" s="153"/>
    </row>
    <row r="54" spans="1:36" ht="12.75">
      <c r="A54" s="190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T54" s="226"/>
      <c r="U54" s="228"/>
      <c r="V54" s="228"/>
      <c r="W54" s="228"/>
      <c r="X54" s="228"/>
      <c r="Y54" s="228"/>
      <c r="Z54" s="228"/>
      <c r="AA54" s="228"/>
      <c r="AB54" s="174"/>
      <c r="AC54" s="174"/>
      <c r="AD54" s="153"/>
      <c r="AE54" s="153"/>
      <c r="AF54" s="153"/>
      <c r="AG54" s="153"/>
      <c r="AH54" s="153"/>
      <c r="AJ54" s="153"/>
    </row>
    <row r="55" spans="1:36" ht="12.75">
      <c r="A55" s="149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T55" s="226"/>
      <c r="U55" s="228"/>
      <c r="V55" s="228"/>
      <c r="W55" s="228"/>
      <c r="X55" s="228"/>
      <c r="Y55" s="228"/>
      <c r="Z55" s="228"/>
      <c r="AA55" s="228"/>
      <c r="AJ55" s="153"/>
    </row>
    <row r="56" spans="1:36" ht="12.75">
      <c r="A56" s="149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T56" s="226"/>
      <c r="U56" s="228"/>
      <c r="V56" s="228"/>
      <c r="W56" s="228"/>
      <c r="X56" s="228"/>
      <c r="Y56" s="228"/>
      <c r="Z56" s="228"/>
      <c r="AA56" s="228"/>
      <c r="AB56" s="174"/>
      <c r="AC56" s="174"/>
      <c r="AD56" s="153"/>
      <c r="AE56" s="153"/>
      <c r="AF56" s="153"/>
      <c r="AG56" s="153"/>
      <c r="AH56" s="153"/>
      <c r="AJ56" s="153"/>
    </row>
    <row r="57" spans="1:36" ht="12.75">
      <c r="A57" s="190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T57" s="226"/>
      <c r="U57" s="228"/>
      <c r="V57" s="228"/>
      <c r="W57" s="228"/>
      <c r="X57" s="228"/>
      <c r="Y57" s="228"/>
      <c r="Z57" s="228"/>
      <c r="AA57" s="228"/>
      <c r="AB57" s="174"/>
      <c r="AC57" s="174"/>
      <c r="AD57" s="153"/>
      <c r="AE57" s="153"/>
      <c r="AF57" s="153"/>
      <c r="AG57" s="153"/>
      <c r="AH57" s="153"/>
      <c r="AJ57" s="153"/>
    </row>
    <row r="58" spans="1:36" ht="12.75">
      <c r="A58" s="190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T58" s="226"/>
      <c r="U58" s="228"/>
      <c r="V58" s="228"/>
      <c r="W58" s="228"/>
      <c r="X58" s="228"/>
      <c r="Y58" s="228"/>
      <c r="Z58" s="228"/>
      <c r="AA58" s="228"/>
      <c r="AJ58" s="153"/>
    </row>
    <row r="59" spans="1:36" ht="12.75">
      <c r="A59" s="190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T59" s="226"/>
      <c r="U59" s="228"/>
      <c r="V59" s="228"/>
      <c r="W59" s="228"/>
      <c r="X59" s="228"/>
      <c r="Y59" s="228"/>
      <c r="Z59" s="228"/>
      <c r="AA59" s="228"/>
      <c r="AJ59" s="153"/>
    </row>
    <row r="60" spans="1:36" ht="12.75">
      <c r="A60" s="149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T60" s="226"/>
      <c r="U60" s="228"/>
      <c r="V60" s="228"/>
      <c r="W60" s="228"/>
      <c r="X60" s="228"/>
      <c r="Y60" s="228"/>
      <c r="Z60" s="228"/>
      <c r="AA60" s="228"/>
      <c r="AB60" s="174"/>
      <c r="AC60" s="174"/>
      <c r="AD60" s="153"/>
      <c r="AE60" s="153"/>
      <c r="AF60" s="153"/>
      <c r="AG60" s="153"/>
      <c r="AH60" s="153"/>
      <c r="AJ60" s="153"/>
    </row>
    <row r="61" spans="1:36" ht="12.75">
      <c r="A61" s="181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T61" s="226"/>
      <c r="U61" s="228"/>
      <c r="V61" s="228"/>
      <c r="W61" s="228"/>
      <c r="X61" s="228"/>
      <c r="Y61" s="228"/>
      <c r="Z61" s="228"/>
      <c r="AA61" s="228"/>
      <c r="AJ61" s="153"/>
    </row>
    <row r="62" spans="2:36" ht="12.75"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T62" s="226"/>
      <c r="U62" s="228"/>
      <c r="V62" s="228"/>
      <c r="W62" s="228"/>
      <c r="X62" s="228"/>
      <c r="Y62" s="228"/>
      <c r="Z62" s="228"/>
      <c r="AA62" s="228"/>
      <c r="AJ62" s="153"/>
    </row>
    <row r="63" spans="2:36" ht="12.75"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T63" s="226"/>
      <c r="U63" s="228"/>
      <c r="V63" s="228"/>
      <c r="W63" s="228"/>
      <c r="X63" s="228"/>
      <c r="Y63" s="228"/>
      <c r="Z63" s="228"/>
      <c r="AA63" s="228"/>
      <c r="AJ63" s="153"/>
    </row>
    <row r="64" spans="2:36" ht="12.75"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T64" s="226"/>
      <c r="U64" s="228"/>
      <c r="V64" s="228"/>
      <c r="W64" s="228"/>
      <c r="X64" s="228"/>
      <c r="Y64" s="228"/>
      <c r="Z64" s="228"/>
      <c r="AA64" s="228"/>
      <c r="AJ64" s="153"/>
    </row>
    <row r="65" spans="2:36" ht="12.75"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T65" s="226"/>
      <c r="U65" s="228"/>
      <c r="V65" s="228"/>
      <c r="W65" s="228"/>
      <c r="X65" s="228"/>
      <c r="Y65" s="228"/>
      <c r="Z65" s="228"/>
      <c r="AA65" s="228"/>
      <c r="AB65" s="174"/>
      <c r="AC65" s="174"/>
      <c r="AD65" s="153"/>
      <c r="AE65" s="153"/>
      <c r="AF65" s="153"/>
      <c r="AG65" s="153"/>
      <c r="AH65" s="153"/>
      <c r="AJ65" s="153"/>
    </row>
    <row r="66" spans="2:36" ht="12.75"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T66" s="226"/>
      <c r="U66" s="228"/>
      <c r="V66" s="228"/>
      <c r="W66" s="228"/>
      <c r="X66" s="228"/>
      <c r="Y66" s="228"/>
      <c r="Z66" s="228"/>
      <c r="AA66" s="228"/>
      <c r="AJ66" s="153"/>
    </row>
    <row r="67" spans="2:36" ht="12.75"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T67" s="226"/>
      <c r="U67" s="228"/>
      <c r="V67" s="228"/>
      <c r="W67" s="228"/>
      <c r="X67" s="228"/>
      <c r="Y67" s="228"/>
      <c r="Z67" s="228"/>
      <c r="AA67" s="228"/>
      <c r="AJ67" s="153"/>
    </row>
    <row r="68" spans="2:36" ht="12.75"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T68" s="226"/>
      <c r="U68" s="228"/>
      <c r="V68" s="228"/>
      <c r="W68" s="228"/>
      <c r="X68" s="228"/>
      <c r="Y68" s="228"/>
      <c r="Z68" s="228"/>
      <c r="AA68" s="228"/>
      <c r="AB68" s="174"/>
      <c r="AC68" s="174"/>
      <c r="AD68" s="153"/>
      <c r="AE68" s="153"/>
      <c r="AF68" s="153"/>
      <c r="AG68" s="153"/>
      <c r="AH68" s="153"/>
      <c r="AJ68" s="153"/>
    </row>
    <row r="69" spans="2:36" ht="12.75"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T69" s="226"/>
      <c r="U69" s="228"/>
      <c r="V69" s="228"/>
      <c r="W69" s="228"/>
      <c r="X69" s="228"/>
      <c r="Y69" s="228"/>
      <c r="Z69" s="228"/>
      <c r="AA69" s="228"/>
      <c r="AJ69" s="153"/>
    </row>
    <row r="70" spans="2:36" ht="12.75"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T70" s="226"/>
      <c r="U70" s="228"/>
      <c r="V70" s="228"/>
      <c r="W70" s="228"/>
      <c r="X70" s="228"/>
      <c r="Y70" s="228"/>
      <c r="Z70" s="228"/>
      <c r="AA70" s="228"/>
      <c r="AJ70" s="153"/>
    </row>
    <row r="71" spans="2:36" ht="12.75"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T71" s="226"/>
      <c r="U71" s="228"/>
      <c r="V71" s="228"/>
      <c r="W71" s="228"/>
      <c r="X71" s="228"/>
      <c r="Y71" s="228"/>
      <c r="Z71" s="228"/>
      <c r="AA71" s="228"/>
      <c r="AB71" s="174"/>
      <c r="AC71" s="174"/>
      <c r="AD71" s="153"/>
      <c r="AE71" s="153"/>
      <c r="AF71" s="153"/>
      <c r="AG71" s="153"/>
      <c r="AH71" s="153"/>
      <c r="AJ71" s="153"/>
    </row>
    <row r="72" spans="2:36" ht="12.75"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T72" s="226"/>
      <c r="U72" s="228"/>
      <c r="V72" s="228"/>
      <c r="W72" s="228"/>
      <c r="X72" s="228"/>
      <c r="Y72" s="228"/>
      <c r="Z72" s="228"/>
      <c r="AA72" s="228"/>
      <c r="AB72" s="174"/>
      <c r="AC72" s="174"/>
      <c r="AD72" s="153"/>
      <c r="AE72" s="153"/>
      <c r="AF72" s="153"/>
      <c r="AG72" s="153"/>
      <c r="AH72" s="153"/>
      <c r="AJ72" s="153"/>
    </row>
    <row r="73" spans="2:36" ht="12.75"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T73" s="226"/>
      <c r="U73" s="228"/>
      <c r="V73" s="228"/>
      <c r="W73" s="228"/>
      <c r="X73" s="228"/>
      <c r="Y73" s="228"/>
      <c r="Z73" s="228"/>
      <c r="AA73" s="228"/>
      <c r="AB73" s="174"/>
      <c r="AC73" s="174"/>
      <c r="AD73" s="153"/>
      <c r="AE73" s="153"/>
      <c r="AF73" s="153"/>
      <c r="AG73" s="153"/>
      <c r="AH73" s="153"/>
      <c r="AJ73" s="153"/>
    </row>
    <row r="74" spans="1:36" ht="12.75">
      <c r="A74" s="181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T74" s="226"/>
      <c r="U74" s="228"/>
      <c r="V74" s="228"/>
      <c r="W74" s="228"/>
      <c r="X74" s="228"/>
      <c r="Y74" s="228"/>
      <c r="Z74" s="228"/>
      <c r="AA74" s="228"/>
      <c r="AB74" s="174"/>
      <c r="AC74" s="174"/>
      <c r="AD74" s="153"/>
      <c r="AE74" s="153"/>
      <c r="AF74" s="153"/>
      <c r="AG74" s="153"/>
      <c r="AH74" s="153"/>
      <c r="AJ74" s="153"/>
    </row>
    <row r="75" spans="1:36" ht="12.75">
      <c r="A75" s="181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T75" s="226"/>
      <c r="U75" s="228"/>
      <c r="V75" s="228"/>
      <c r="W75" s="228"/>
      <c r="X75" s="228"/>
      <c r="Y75" s="228"/>
      <c r="Z75" s="228"/>
      <c r="AA75" s="228"/>
      <c r="AB75" s="174"/>
      <c r="AC75" s="174"/>
      <c r="AD75" s="153"/>
      <c r="AE75" s="153"/>
      <c r="AF75" s="153"/>
      <c r="AG75" s="153"/>
      <c r="AH75" s="153"/>
      <c r="AJ75" s="153"/>
    </row>
    <row r="76" spans="2:36" ht="12.75"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T76" s="226"/>
      <c r="U76" s="228"/>
      <c r="V76" s="228"/>
      <c r="W76" s="228"/>
      <c r="X76" s="228"/>
      <c r="Y76" s="228"/>
      <c r="Z76" s="228"/>
      <c r="AA76" s="228"/>
      <c r="AJ76" s="153"/>
    </row>
    <row r="77" spans="1:36" ht="12.75">
      <c r="A77" s="181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T77" s="226"/>
      <c r="U77" s="228"/>
      <c r="V77" s="228"/>
      <c r="W77" s="228"/>
      <c r="X77" s="228"/>
      <c r="Y77" s="228"/>
      <c r="Z77" s="228"/>
      <c r="AA77" s="228"/>
      <c r="AB77" s="174"/>
      <c r="AC77" s="174"/>
      <c r="AD77" s="153"/>
      <c r="AE77" s="153"/>
      <c r="AF77" s="153"/>
      <c r="AG77" s="153"/>
      <c r="AH77" s="153"/>
      <c r="AJ77" s="153"/>
    </row>
    <row r="78" spans="2:36" ht="12.75"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T78" s="226"/>
      <c r="U78" s="228"/>
      <c r="V78" s="228"/>
      <c r="W78" s="228"/>
      <c r="X78" s="228"/>
      <c r="Y78" s="228"/>
      <c r="Z78" s="228"/>
      <c r="AA78" s="228"/>
      <c r="AJ78" s="153"/>
    </row>
    <row r="79" spans="2:36" ht="12.75"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T79" s="226"/>
      <c r="U79" s="228"/>
      <c r="V79" s="228"/>
      <c r="W79" s="228"/>
      <c r="X79" s="228"/>
      <c r="Y79" s="228"/>
      <c r="Z79" s="228"/>
      <c r="AA79" s="228"/>
      <c r="AJ79" s="153"/>
    </row>
    <row r="80" spans="2:36" ht="12.75"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T80" s="226"/>
      <c r="U80" s="228"/>
      <c r="V80" s="228"/>
      <c r="W80" s="228"/>
      <c r="X80" s="228"/>
      <c r="Y80" s="228"/>
      <c r="Z80" s="228"/>
      <c r="AA80" s="228"/>
      <c r="AJ80" s="153"/>
    </row>
    <row r="81" spans="1:36" ht="12.75">
      <c r="A81" s="181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T81" s="226"/>
      <c r="U81" s="228"/>
      <c r="V81" s="228"/>
      <c r="W81" s="228"/>
      <c r="X81" s="228"/>
      <c r="Y81" s="228"/>
      <c r="Z81" s="228"/>
      <c r="AA81" s="228"/>
      <c r="AB81" s="174"/>
      <c r="AC81" s="174"/>
      <c r="AD81" s="153"/>
      <c r="AE81" s="153"/>
      <c r="AF81" s="153"/>
      <c r="AG81" s="153"/>
      <c r="AH81" s="153"/>
      <c r="AJ81" s="153"/>
    </row>
    <row r="82" spans="1:36" ht="12.75">
      <c r="A82" s="181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T82" s="226"/>
      <c r="U82" s="228"/>
      <c r="V82" s="228"/>
      <c r="W82" s="228"/>
      <c r="X82" s="228"/>
      <c r="Y82" s="228"/>
      <c r="Z82" s="228"/>
      <c r="AA82" s="228"/>
      <c r="AJ82" s="153"/>
    </row>
    <row r="83" spans="2:36" ht="12.75"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T83" s="226"/>
      <c r="U83" s="228"/>
      <c r="V83" s="228"/>
      <c r="W83" s="228"/>
      <c r="X83" s="228"/>
      <c r="Y83" s="228"/>
      <c r="Z83" s="228"/>
      <c r="AA83" s="228"/>
      <c r="AJ83" s="153"/>
    </row>
    <row r="84" spans="1:36" ht="12.75">
      <c r="A84" s="181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T84" s="226"/>
      <c r="U84" s="228"/>
      <c r="V84" s="228"/>
      <c r="W84" s="228"/>
      <c r="X84" s="228"/>
      <c r="Y84" s="228"/>
      <c r="Z84" s="228"/>
      <c r="AA84" s="228"/>
      <c r="AB84" s="175"/>
      <c r="AC84" s="174"/>
      <c r="AD84" s="153"/>
      <c r="AE84" s="153"/>
      <c r="AF84" s="153"/>
      <c r="AG84" s="153"/>
      <c r="AH84" s="153"/>
      <c r="AJ84" s="153"/>
    </row>
    <row r="85" spans="1:36" ht="12.75">
      <c r="A85" s="181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T85" s="226"/>
      <c r="U85" s="228"/>
      <c r="V85" s="228"/>
      <c r="W85" s="228"/>
      <c r="X85" s="228"/>
      <c r="Y85" s="228"/>
      <c r="Z85" s="228"/>
      <c r="AA85" s="228"/>
      <c r="AB85" s="174"/>
      <c r="AC85" s="174"/>
      <c r="AD85" s="153"/>
      <c r="AE85" s="153"/>
      <c r="AF85" s="153"/>
      <c r="AG85" s="153"/>
      <c r="AH85" s="153"/>
      <c r="AJ85" s="153"/>
    </row>
    <row r="86" spans="2:36" ht="12.75"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T86" s="226"/>
      <c r="U86" s="228"/>
      <c r="V86" s="228"/>
      <c r="W86" s="228"/>
      <c r="X86" s="228"/>
      <c r="Y86" s="228"/>
      <c r="Z86" s="228"/>
      <c r="AA86" s="228"/>
      <c r="AJ86" s="153"/>
    </row>
    <row r="87" spans="2:36" ht="12.75"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T87" s="226"/>
      <c r="U87" s="228"/>
      <c r="V87" s="228"/>
      <c r="W87" s="228"/>
      <c r="X87" s="228"/>
      <c r="Y87" s="228"/>
      <c r="Z87" s="228"/>
      <c r="AA87" s="228"/>
      <c r="AD87" s="155"/>
      <c r="AE87" s="155"/>
      <c r="AF87" s="155"/>
      <c r="AG87" s="155"/>
      <c r="AH87" s="155"/>
      <c r="AJ87" s="153"/>
    </row>
    <row r="88" spans="1:36" ht="12.75">
      <c r="A88" s="181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T88" s="226"/>
      <c r="U88" s="228"/>
      <c r="V88" s="228"/>
      <c r="W88" s="228"/>
      <c r="X88" s="228"/>
      <c r="Y88" s="228"/>
      <c r="Z88" s="228"/>
      <c r="AA88" s="228"/>
      <c r="AB88" s="174"/>
      <c r="AC88" s="174"/>
      <c r="AD88" s="153"/>
      <c r="AE88" s="153"/>
      <c r="AF88" s="153"/>
      <c r="AG88" s="153"/>
      <c r="AH88" s="153"/>
      <c r="AJ88" s="153"/>
    </row>
    <row r="89" spans="2:36" ht="12.75"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T89" s="226"/>
      <c r="U89" s="228"/>
      <c r="V89" s="228"/>
      <c r="W89" s="228"/>
      <c r="X89" s="228"/>
      <c r="Y89" s="228"/>
      <c r="Z89" s="228"/>
      <c r="AA89" s="228"/>
      <c r="AB89" s="174"/>
      <c r="AC89" s="174"/>
      <c r="AD89" s="153"/>
      <c r="AE89" s="153"/>
      <c r="AF89" s="153"/>
      <c r="AG89" s="153"/>
      <c r="AH89" s="153"/>
      <c r="AJ89" s="153"/>
    </row>
    <row r="90" spans="2:36" ht="12.75"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T90" s="226"/>
      <c r="U90" s="228"/>
      <c r="V90" s="228"/>
      <c r="W90" s="228"/>
      <c r="X90" s="228"/>
      <c r="Y90" s="228"/>
      <c r="Z90" s="228"/>
      <c r="AA90" s="228"/>
      <c r="AJ90" s="153"/>
    </row>
    <row r="91" spans="2:36" ht="12.75"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T91" s="226"/>
      <c r="U91" s="228"/>
      <c r="V91" s="228"/>
      <c r="W91" s="228"/>
      <c r="X91" s="228"/>
      <c r="Y91" s="228"/>
      <c r="Z91" s="228"/>
      <c r="AA91" s="228"/>
      <c r="AB91" s="174"/>
      <c r="AC91" s="174"/>
      <c r="AD91" s="153"/>
      <c r="AE91" s="153"/>
      <c r="AF91" s="153"/>
      <c r="AG91" s="153"/>
      <c r="AH91" s="153"/>
      <c r="AJ91" s="153"/>
    </row>
    <row r="92" spans="1:36" ht="12.75">
      <c r="A92" s="181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T92" s="226"/>
      <c r="U92" s="228"/>
      <c r="V92" s="228"/>
      <c r="W92" s="228"/>
      <c r="X92" s="228"/>
      <c r="Y92" s="228"/>
      <c r="Z92" s="228"/>
      <c r="AA92" s="228"/>
      <c r="AB92" s="174"/>
      <c r="AC92" s="174"/>
      <c r="AD92" s="153"/>
      <c r="AE92" s="153"/>
      <c r="AF92" s="153"/>
      <c r="AG92" s="153"/>
      <c r="AH92" s="153"/>
      <c r="AJ92" s="153"/>
    </row>
    <row r="93" spans="1:36" ht="12.75">
      <c r="A93" s="149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T93" s="226"/>
      <c r="U93" s="228"/>
      <c r="V93" s="228"/>
      <c r="W93" s="228"/>
      <c r="X93" s="228"/>
      <c r="Y93" s="228"/>
      <c r="Z93" s="228"/>
      <c r="AA93" s="228"/>
      <c r="AJ93" s="153"/>
    </row>
    <row r="94" spans="2:36" ht="12.75"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T94" s="226"/>
      <c r="U94" s="228"/>
      <c r="V94" s="228"/>
      <c r="W94" s="228"/>
      <c r="X94" s="228"/>
      <c r="Y94" s="228"/>
      <c r="Z94" s="228"/>
      <c r="AA94" s="228"/>
      <c r="AJ94" s="153"/>
    </row>
    <row r="95" spans="2:36" ht="12.75"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T95" s="226"/>
      <c r="U95" s="228"/>
      <c r="V95" s="228"/>
      <c r="W95" s="228"/>
      <c r="X95" s="228"/>
      <c r="Y95" s="228"/>
      <c r="Z95" s="228"/>
      <c r="AA95" s="228"/>
      <c r="AB95" s="174"/>
      <c r="AC95" s="174"/>
      <c r="AD95" s="153"/>
      <c r="AE95" s="153"/>
      <c r="AF95" s="153"/>
      <c r="AG95" s="153"/>
      <c r="AH95" s="153"/>
      <c r="AJ95" s="153"/>
    </row>
    <row r="96" spans="1:36" ht="12.75">
      <c r="A96" s="181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T96" s="226"/>
      <c r="U96" s="228"/>
      <c r="V96" s="228"/>
      <c r="W96" s="228"/>
      <c r="X96" s="228"/>
      <c r="Y96" s="228"/>
      <c r="Z96" s="228"/>
      <c r="AA96" s="228"/>
      <c r="AB96" s="174"/>
      <c r="AC96" s="174"/>
      <c r="AD96" s="153"/>
      <c r="AE96" s="153"/>
      <c r="AF96" s="153"/>
      <c r="AG96" s="153"/>
      <c r="AH96" s="153"/>
      <c r="AJ96" s="153"/>
    </row>
    <row r="97" spans="1:36" ht="12.75">
      <c r="A97" s="181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T97" s="226"/>
      <c r="U97" s="228"/>
      <c r="V97" s="228"/>
      <c r="W97" s="228"/>
      <c r="X97" s="228"/>
      <c r="Y97" s="228"/>
      <c r="Z97" s="228"/>
      <c r="AA97" s="228"/>
      <c r="AB97" s="174"/>
      <c r="AC97" s="174"/>
      <c r="AD97" s="153"/>
      <c r="AE97" s="153"/>
      <c r="AF97" s="153"/>
      <c r="AG97" s="153"/>
      <c r="AH97" s="153"/>
      <c r="AJ97" s="153"/>
    </row>
    <row r="98" spans="2:36" ht="12.75"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T98" s="226"/>
      <c r="U98" s="228"/>
      <c r="V98" s="228"/>
      <c r="W98" s="228"/>
      <c r="X98" s="228"/>
      <c r="Y98" s="228"/>
      <c r="Z98" s="228"/>
      <c r="AA98" s="228"/>
      <c r="AJ98" s="153"/>
    </row>
    <row r="99" spans="2:36" ht="12.75"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T99" s="226"/>
      <c r="U99" s="228"/>
      <c r="V99" s="228"/>
      <c r="W99" s="228"/>
      <c r="X99" s="228"/>
      <c r="Y99" s="228"/>
      <c r="Z99" s="228"/>
      <c r="AA99" s="228"/>
      <c r="AJ99" s="153"/>
    </row>
    <row r="100" spans="2:36" ht="12.75"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T100" s="226"/>
      <c r="U100" s="228"/>
      <c r="V100" s="228"/>
      <c r="W100" s="228"/>
      <c r="X100" s="228"/>
      <c r="Y100" s="228"/>
      <c r="Z100" s="228"/>
      <c r="AA100" s="228"/>
      <c r="AJ100" s="153"/>
    </row>
    <row r="101" spans="2:36" ht="12.75"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T101" s="226"/>
      <c r="U101" s="228"/>
      <c r="V101" s="228"/>
      <c r="W101" s="228"/>
      <c r="X101" s="228"/>
      <c r="Y101" s="228"/>
      <c r="Z101" s="228"/>
      <c r="AA101" s="228"/>
      <c r="AB101" s="174"/>
      <c r="AC101" s="174"/>
      <c r="AD101" s="153"/>
      <c r="AE101" s="153"/>
      <c r="AF101" s="153"/>
      <c r="AG101" s="153"/>
      <c r="AH101" s="153"/>
      <c r="AJ101" s="153"/>
    </row>
    <row r="102" spans="2:36" ht="12.75"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T102" s="226"/>
      <c r="U102" s="228"/>
      <c r="V102" s="228"/>
      <c r="W102" s="228"/>
      <c r="X102" s="228"/>
      <c r="Y102" s="228"/>
      <c r="Z102" s="228"/>
      <c r="AA102" s="228"/>
      <c r="AJ102" s="153"/>
    </row>
    <row r="103" spans="2:36" ht="12.75"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T103" s="226"/>
      <c r="U103" s="228"/>
      <c r="V103" s="228"/>
      <c r="W103" s="228"/>
      <c r="X103" s="228"/>
      <c r="Y103" s="228"/>
      <c r="Z103" s="228"/>
      <c r="AA103" s="228"/>
      <c r="AJ103" s="153"/>
    </row>
    <row r="104" spans="2:36" ht="12.75"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T104" s="226"/>
      <c r="U104" s="228"/>
      <c r="V104" s="228"/>
      <c r="W104" s="228"/>
      <c r="X104" s="228"/>
      <c r="Y104" s="228"/>
      <c r="Z104" s="228"/>
      <c r="AA104" s="228"/>
      <c r="AJ104" s="153"/>
    </row>
    <row r="105" spans="2:36" ht="12.75"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T105" s="226"/>
      <c r="U105" s="228"/>
      <c r="V105" s="228"/>
      <c r="W105" s="228"/>
      <c r="X105" s="228"/>
      <c r="Y105" s="228"/>
      <c r="Z105" s="228"/>
      <c r="AA105" s="228"/>
      <c r="AJ105" s="153"/>
    </row>
    <row r="106" spans="1:36" ht="12.75">
      <c r="A106" s="181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T106" s="226"/>
      <c r="U106" s="228"/>
      <c r="V106" s="228"/>
      <c r="W106" s="228"/>
      <c r="X106" s="228"/>
      <c r="Y106" s="228"/>
      <c r="Z106" s="228"/>
      <c r="AA106" s="228"/>
      <c r="AB106" s="174"/>
      <c r="AC106" s="174"/>
      <c r="AD106" s="153"/>
      <c r="AE106" s="153"/>
      <c r="AF106" s="153"/>
      <c r="AG106" s="153"/>
      <c r="AH106" s="153"/>
      <c r="AJ106" s="153"/>
    </row>
  </sheetData>
  <sheetProtection/>
  <mergeCells count="4">
    <mergeCell ref="B1:K1"/>
    <mergeCell ref="L1:T1"/>
    <mergeCell ref="U1:AA1"/>
    <mergeCell ref="AD1:AI1"/>
  </mergeCells>
  <conditionalFormatting sqref="B3:J106">
    <cfRule type="cellIs" priority="3" dxfId="3" operator="equal" stopIfTrue="1">
      <formula>0</formula>
    </cfRule>
  </conditionalFormatting>
  <conditionalFormatting sqref="L3:S106">
    <cfRule type="cellIs" priority="2" dxfId="2" operator="equal" stopIfTrue="1">
      <formula>0</formula>
    </cfRule>
  </conditionalFormatting>
  <conditionalFormatting sqref="U3:Z106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244"/>
  <sheetViews>
    <sheetView zoomScalePageLayoutView="0" workbookViewId="0" topLeftCell="A1">
      <selection activeCell="A10" sqref="A10:AL98"/>
    </sheetView>
  </sheetViews>
  <sheetFormatPr defaultColWidth="9.140625" defaultRowHeight="12.75"/>
  <cols>
    <col min="1" max="1" width="20.140625" style="155" customWidth="1"/>
    <col min="2" max="10" width="5.7109375" style="170" customWidth="1"/>
    <col min="11" max="19" width="5.7109375" style="167" customWidth="1"/>
    <col min="20" max="25" width="5.7109375" style="165" customWidth="1"/>
    <col min="26" max="27" width="5.7109375" style="176" customWidth="1"/>
    <col min="28" max="34" width="5.7109375" style="131" customWidth="1"/>
    <col min="35" max="35" width="9.140625" style="134" customWidth="1"/>
    <col min="38" max="38" width="7.00390625" style="0" bestFit="1" customWidth="1"/>
  </cols>
  <sheetData>
    <row r="1" spans="2:34" ht="12.75">
      <c r="B1" s="350" t="s">
        <v>993</v>
      </c>
      <c r="C1" s="350"/>
      <c r="D1" s="350"/>
      <c r="E1" s="350"/>
      <c r="F1" s="350"/>
      <c r="G1" s="350"/>
      <c r="H1" s="350"/>
      <c r="I1" s="350"/>
      <c r="J1" s="350"/>
      <c r="K1" s="354" t="s">
        <v>994</v>
      </c>
      <c r="L1" s="355"/>
      <c r="M1" s="355"/>
      <c r="N1" s="355"/>
      <c r="O1" s="355"/>
      <c r="P1" s="355"/>
      <c r="Q1" s="355"/>
      <c r="R1" s="355"/>
      <c r="S1" s="356"/>
      <c r="T1" s="351" t="s">
        <v>995</v>
      </c>
      <c r="U1" s="351"/>
      <c r="V1" s="351"/>
      <c r="W1" s="351"/>
      <c r="X1" s="351"/>
      <c r="Y1" s="351"/>
      <c r="Z1" s="171"/>
      <c r="AA1" s="172"/>
      <c r="AB1" s="349" t="s">
        <v>1006</v>
      </c>
      <c r="AC1" s="349"/>
      <c r="AD1" s="349"/>
      <c r="AE1" s="349"/>
      <c r="AF1" s="349"/>
      <c r="AG1" s="349"/>
      <c r="AH1" s="349"/>
    </row>
    <row r="2" spans="1:38" ht="174">
      <c r="A2" s="180">
        <v>2018</v>
      </c>
      <c r="B2" s="168" t="s">
        <v>1225</v>
      </c>
      <c r="C2" s="168" t="s">
        <v>1254</v>
      </c>
      <c r="D2" s="168" t="s">
        <v>1183</v>
      </c>
      <c r="E2" s="168" t="s">
        <v>1226</v>
      </c>
      <c r="F2" s="168" t="s">
        <v>1227</v>
      </c>
      <c r="G2" s="168" t="s">
        <v>1256</v>
      </c>
      <c r="H2" s="168" t="s">
        <v>278</v>
      </c>
      <c r="I2" s="168" t="s">
        <v>1228</v>
      </c>
      <c r="J2" s="168" t="s">
        <v>1020</v>
      </c>
      <c r="K2" s="166" t="s">
        <v>1229</v>
      </c>
      <c r="L2" s="166" t="s">
        <v>1230</v>
      </c>
      <c r="M2" s="166" t="s">
        <v>1231</v>
      </c>
      <c r="N2" s="166" t="s">
        <v>1232</v>
      </c>
      <c r="O2" s="166" t="s">
        <v>1233</v>
      </c>
      <c r="P2" s="166" t="s">
        <v>1265</v>
      </c>
      <c r="Q2" s="166"/>
      <c r="R2" s="166" t="s">
        <v>1234</v>
      </c>
      <c r="S2" s="166" t="s">
        <v>1020</v>
      </c>
      <c r="T2" s="163" t="s">
        <v>1026</v>
      </c>
      <c r="U2" s="163" t="s">
        <v>1002</v>
      </c>
      <c r="V2" s="163" t="s">
        <v>1204</v>
      </c>
      <c r="W2" s="163" t="s">
        <v>1004</v>
      </c>
      <c r="X2" s="163" t="s">
        <v>1005</v>
      </c>
      <c r="Y2" s="163" t="s">
        <v>1020</v>
      </c>
      <c r="Z2" s="173" t="s">
        <v>1184</v>
      </c>
      <c r="AA2" s="173" t="s">
        <v>1269</v>
      </c>
      <c r="AB2" s="130" t="s">
        <v>1235</v>
      </c>
      <c r="AC2" s="130" t="s">
        <v>1253</v>
      </c>
      <c r="AD2" s="130" t="s">
        <v>1236</v>
      </c>
      <c r="AE2" s="130" t="s">
        <v>1237</v>
      </c>
      <c r="AF2" s="130" t="s">
        <v>1264</v>
      </c>
      <c r="AG2" s="130" t="s">
        <v>1238</v>
      </c>
      <c r="AH2" s="162" t="s">
        <v>17</v>
      </c>
      <c r="AI2" s="262" t="s">
        <v>1021</v>
      </c>
      <c r="AJ2" s="263" t="s">
        <v>1239</v>
      </c>
      <c r="AK2" s="263" t="s">
        <v>1240</v>
      </c>
      <c r="AL2" s="263" t="s">
        <v>1241</v>
      </c>
    </row>
    <row r="3" spans="1:38" ht="12.75">
      <c r="A3" s="209" t="s">
        <v>593</v>
      </c>
      <c r="B3" s="210">
        <v>0</v>
      </c>
      <c r="C3" s="210">
        <v>28</v>
      </c>
      <c r="D3" s="210">
        <v>20</v>
      </c>
      <c r="E3" s="210">
        <v>0</v>
      </c>
      <c r="F3" s="210">
        <v>0</v>
      </c>
      <c r="G3" s="210">
        <v>0</v>
      </c>
      <c r="H3" s="210">
        <v>0</v>
      </c>
      <c r="I3" s="210">
        <v>25</v>
      </c>
      <c r="J3" s="210">
        <f aca="true" t="shared" si="0" ref="J3:J34">SUM(LARGE(B3:I3,1))+(LARGE(B3:I3,2))</f>
        <v>53</v>
      </c>
      <c r="K3" s="209">
        <v>27</v>
      </c>
      <c r="L3" s="209">
        <v>0</v>
      </c>
      <c r="M3" s="209">
        <v>25</v>
      </c>
      <c r="N3" s="209">
        <v>28</v>
      </c>
      <c r="O3" s="209">
        <v>0</v>
      </c>
      <c r="P3" s="209">
        <v>0</v>
      </c>
      <c r="Q3" s="209">
        <v>0</v>
      </c>
      <c r="R3" s="209">
        <v>0</v>
      </c>
      <c r="S3" s="210">
        <f aca="true" t="shared" si="1" ref="S3:S34">SUM(LARGE(K3:R3,1))+(LARGE(K3:R3,2))</f>
        <v>55</v>
      </c>
      <c r="T3" s="210">
        <v>14</v>
      </c>
      <c r="U3" s="210">
        <v>10</v>
      </c>
      <c r="V3" s="210">
        <v>15</v>
      </c>
      <c r="W3" s="210">
        <v>18</v>
      </c>
      <c r="X3" s="210">
        <v>18</v>
      </c>
      <c r="Y3" s="210">
        <f aca="true" t="shared" si="2" ref="Y3:Y34">SUM(LARGE(T3:X3,1))+(LARGE(T3:X3,2))</f>
        <v>36</v>
      </c>
      <c r="Z3" s="210">
        <v>66.25</v>
      </c>
      <c r="AA3" s="210">
        <v>5</v>
      </c>
      <c r="AB3" s="210">
        <v>28</v>
      </c>
      <c r="AC3" s="210">
        <v>29</v>
      </c>
      <c r="AD3" s="210">
        <v>27</v>
      </c>
      <c r="AE3" s="210">
        <v>26</v>
      </c>
      <c r="AF3" s="210">
        <v>29</v>
      </c>
      <c r="AG3" s="210">
        <v>29</v>
      </c>
      <c r="AH3" s="209">
        <f aca="true" t="shared" si="3" ref="AH3:AH34">SUM(AB3:AG3)</f>
        <v>168</v>
      </c>
      <c r="AI3" s="210">
        <f aca="true" t="shared" si="4" ref="AI3:AI34">SUM(J3,S3,Y3,AA3,AH3)</f>
        <v>317</v>
      </c>
      <c r="AJ3" s="288"/>
      <c r="AK3" s="288"/>
      <c r="AL3" s="143" t="e">
        <f aca="true" t="shared" si="5" ref="AL3:AL34">PRODUCT(AJ3,100)/AK3</f>
        <v>#DIV/0!</v>
      </c>
    </row>
    <row r="4" spans="1:38" s="142" customFormat="1" ht="12.75">
      <c r="A4" s="209" t="s">
        <v>1087</v>
      </c>
      <c r="B4" s="210">
        <v>25</v>
      </c>
      <c r="C4" s="210">
        <v>0</v>
      </c>
      <c r="D4" s="210">
        <v>0</v>
      </c>
      <c r="E4" s="210">
        <v>27</v>
      </c>
      <c r="F4" s="210">
        <v>28</v>
      </c>
      <c r="G4" s="210">
        <v>0</v>
      </c>
      <c r="H4" s="210">
        <v>28</v>
      </c>
      <c r="I4" s="210">
        <v>0</v>
      </c>
      <c r="J4" s="210">
        <f t="shared" si="0"/>
        <v>56</v>
      </c>
      <c r="K4" s="209">
        <v>29</v>
      </c>
      <c r="L4" s="209">
        <v>26</v>
      </c>
      <c r="M4" s="209"/>
      <c r="N4" s="209">
        <v>30</v>
      </c>
      <c r="O4" s="209">
        <v>27</v>
      </c>
      <c r="P4" s="209">
        <v>27</v>
      </c>
      <c r="Q4" s="209">
        <v>0</v>
      </c>
      <c r="R4" s="209">
        <v>0</v>
      </c>
      <c r="S4" s="210">
        <f t="shared" si="1"/>
        <v>59</v>
      </c>
      <c r="T4" s="210">
        <v>25</v>
      </c>
      <c r="U4" s="210">
        <v>0</v>
      </c>
      <c r="V4" s="210">
        <v>0</v>
      </c>
      <c r="W4" s="210">
        <v>25</v>
      </c>
      <c r="X4" s="210">
        <v>25</v>
      </c>
      <c r="Y4" s="210">
        <f t="shared" si="2"/>
        <v>50</v>
      </c>
      <c r="Z4" s="209">
        <v>75.52</v>
      </c>
      <c r="AA4" s="209">
        <v>25</v>
      </c>
      <c r="AB4" s="210">
        <v>0</v>
      </c>
      <c r="AC4" s="210"/>
      <c r="AD4" s="210">
        <v>29</v>
      </c>
      <c r="AE4" s="210">
        <v>28</v>
      </c>
      <c r="AF4" s="210">
        <v>30</v>
      </c>
      <c r="AG4" s="210">
        <v>30</v>
      </c>
      <c r="AH4" s="209">
        <f t="shared" si="3"/>
        <v>117</v>
      </c>
      <c r="AI4" s="210">
        <f t="shared" si="4"/>
        <v>307</v>
      </c>
      <c r="AJ4" s="288"/>
      <c r="AK4" s="288"/>
      <c r="AL4" s="143" t="e">
        <f t="shared" si="5"/>
        <v>#DIV/0!</v>
      </c>
    </row>
    <row r="5" spans="1:38" s="143" customFormat="1" ht="12.75">
      <c r="A5" s="209" t="s">
        <v>616</v>
      </c>
      <c r="B5" s="210">
        <v>27</v>
      </c>
      <c r="C5" s="210">
        <v>0</v>
      </c>
      <c r="D5" s="210">
        <v>0</v>
      </c>
      <c r="E5" s="210">
        <v>29</v>
      </c>
      <c r="F5" s="210">
        <v>30</v>
      </c>
      <c r="G5" s="210">
        <v>0</v>
      </c>
      <c r="H5" s="210">
        <v>29</v>
      </c>
      <c r="I5" s="210">
        <v>0</v>
      </c>
      <c r="J5" s="210">
        <f t="shared" si="0"/>
        <v>59</v>
      </c>
      <c r="K5" s="209">
        <v>0</v>
      </c>
      <c r="L5" s="209">
        <v>29</v>
      </c>
      <c r="M5" s="209">
        <v>0</v>
      </c>
      <c r="N5" s="209">
        <v>0</v>
      </c>
      <c r="O5" s="209">
        <v>30</v>
      </c>
      <c r="P5" s="209">
        <v>28</v>
      </c>
      <c r="Q5" s="209">
        <v>0</v>
      </c>
      <c r="R5" s="209">
        <v>28</v>
      </c>
      <c r="S5" s="210">
        <f t="shared" si="1"/>
        <v>59</v>
      </c>
      <c r="T5" s="210">
        <v>29</v>
      </c>
      <c r="U5" s="210">
        <v>25</v>
      </c>
      <c r="V5" s="210">
        <v>28</v>
      </c>
      <c r="W5" s="210">
        <v>29</v>
      </c>
      <c r="X5" s="210">
        <v>27</v>
      </c>
      <c r="Y5" s="210">
        <f t="shared" si="2"/>
        <v>58</v>
      </c>
      <c r="Z5" s="209">
        <v>79.28</v>
      </c>
      <c r="AA5" s="209">
        <v>29</v>
      </c>
      <c r="AB5" s="210">
        <v>30</v>
      </c>
      <c r="AC5" s="210"/>
      <c r="AD5" s="210">
        <v>0</v>
      </c>
      <c r="AE5" s="210">
        <v>29</v>
      </c>
      <c r="AF5" s="210">
        <v>0</v>
      </c>
      <c r="AG5" s="210">
        <v>0</v>
      </c>
      <c r="AH5" s="209">
        <f t="shared" si="3"/>
        <v>59</v>
      </c>
      <c r="AI5" s="210">
        <f t="shared" si="4"/>
        <v>264</v>
      </c>
      <c r="AJ5" s="288"/>
      <c r="AK5" s="288"/>
      <c r="AL5" s="143" t="e">
        <f t="shared" si="5"/>
        <v>#DIV/0!</v>
      </c>
    </row>
    <row r="6" spans="1:38" s="154" customFormat="1" ht="12.75">
      <c r="A6" s="155" t="s">
        <v>981</v>
      </c>
      <c r="B6" s="153">
        <v>26</v>
      </c>
      <c r="C6" s="153">
        <v>0</v>
      </c>
      <c r="D6" s="153">
        <v>20</v>
      </c>
      <c r="E6" s="153">
        <v>0</v>
      </c>
      <c r="F6" s="153">
        <v>27</v>
      </c>
      <c r="G6" s="153">
        <v>0</v>
      </c>
      <c r="H6" s="153">
        <v>0</v>
      </c>
      <c r="I6" s="153">
        <v>29</v>
      </c>
      <c r="J6" s="153">
        <f t="shared" si="0"/>
        <v>56</v>
      </c>
      <c r="K6" s="155">
        <v>0</v>
      </c>
      <c r="L6" s="155">
        <v>28</v>
      </c>
      <c r="M6" s="155">
        <v>29</v>
      </c>
      <c r="N6" s="155"/>
      <c r="O6" s="155">
        <v>26</v>
      </c>
      <c r="P6" s="155">
        <v>0</v>
      </c>
      <c r="Q6" s="155">
        <v>0</v>
      </c>
      <c r="R6" s="155">
        <v>0</v>
      </c>
      <c r="S6" s="153">
        <f t="shared" si="1"/>
        <v>57</v>
      </c>
      <c r="T6" s="153">
        <v>0</v>
      </c>
      <c r="U6" s="153">
        <v>29</v>
      </c>
      <c r="V6" s="153">
        <v>27</v>
      </c>
      <c r="W6" s="153">
        <v>0</v>
      </c>
      <c r="X6" s="153">
        <v>24</v>
      </c>
      <c r="Y6" s="153">
        <f t="shared" si="2"/>
        <v>56</v>
      </c>
      <c r="Z6" s="155">
        <v>67.53</v>
      </c>
      <c r="AA6" s="155">
        <v>8</v>
      </c>
      <c r="AB6" s="153">
        <v>0</v>
      </c>
      <c r="AC6" s="153">
        <v>30</v>
      </c>
      <c r="AD6" s="153">
        <v>30</v>
      </c>
      <c r="AE6" s="153">
        <v>27</v>
      </c>
      <c r="AF6" s="153">
        <v>0</v>
      </c>
      <c r="AG6" s="153">
        <v>0</v>
      </c>
      <c r="AH6" s="155">
        <f t="shared" si="3"/>
        <v>87</v>
      </c>
      <c r="AI6" s="153">
        <f t="shared" si="4"/>
        <v>264</v>
      </c>
      <c r="AJ6" s="290"/>
      <c r="AK6" s="290"/>
      <c r="AL6" s="154" t="e">
        <f t="shared" si="5"/>
        <v>#DIV/0!</v>
      </c>
    </row>
    <row r="7" spans="1:38" s="142" customFormat="1" ht="12.75">
      <c r="A7" s="234" t="s">
        <v>1292</v>
      </c>
      <c r="B7" s="141">
        <v>17</v>
      </c>
      <c r="C7" s="141">
        <v>29</v>
      </c>
      <c r="D7" s="141">
        <v>0</v>
      </c>
      <c r="E7" s="141">
        <v>24</v>
      </c>
      <c r="F7" s="141">
        <v>0</v>
      </c>
      <c r="G7" s="141">
        <v>0</v>
      </c>
      <c r="H7" s="141">
        <v>0</v>
      </c>
      <c r="I7" s="141">
        <v>23</v>
      </c>
      <c r="J7" s="141">
        <f t="shared" si="0"/>
        <v>53</v>
      </c>
      <c r="K7" s="151">
        <v>0</v>
      </c>
      <c r="L7" s="151">
        <v>17</v>
      </c>
      <c r="M7" s="151">
        <v>24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41">
        <f t="shared" si="1"/>
        <v>41</v>
      </c>
      <c r="T7" s="141">
        <v>5</v>
      </c>
      <c r="U7" s="141">
        <v>5</v>
      </c>
      <c r="V7" s="141">
        <v>10</v>
      </c>
      <c r="W7" s="141">
        <v>14</v>
      </c>
      <c r="X7" s="141">
        <v>15</v>
      </c>
      <c r="Y7" s="141">
        <f t="shared" si="2"/>
        <v>29</v>
      </c>
      <c r="Z7" s="141">
        <v>75.26</v>
      </c>
      <c r="AA7" s="141">
        <v>24</v>
      </c>
      <c r="AB7" s="141">
        <v>24</v>
      </c>
      <c r="AC7" s="141"/>
      <c r="AD7" s="141">
        <v>0</v>
      </c>
      <c r="AE7" s="141">
        <v>25</v>
      </c>
      <c r="AF7" s="141">
        <v>0</v>
      </c>
      <c r="AG7" s="141">
        <v>0</v>
      </c>
      <c r="AH7" s="151">
        <f t="shared" si="3"/>
        <v>49</v>
      </c>
      <c r="AI7" s="141">
        <f t="shared" si="4"/>
        <v>196</v>
      </c>
      <c r="AL7" s="142" t="e">
        <f t="shared" si="5"/>
        <v>#DIV/0!</v>
      </c>
    </row>
    <row r="8" spans="1:38" ht="12.75">
      <c r="A8" s="234" t="s">
        <v>1293</v>
      </c>
      <c r="B8" s="141">
        <v>28</v>
      </c>
      <c r="C8" s="141">
        <v>30</v>
      </c>
      <c r="D8" s="141">
        <v>0</v>
      </c>
      <c r="E8" s="141">
        <v>0</v>
      </c>
      <c r="F8" s="141">
        <v>0</v>
      </c>
      <c r="G8" s="141">
        <v>30</v>
      </c>
      <c r="H8" s="141">
        <v>0</v>
      </c>
      <c r="I8" s="141">
        <v>0</v>
      </c>
      <c r="J8" s="141">
        <f t="shared" si="0"/>
        <v>60</v>
      </c>
      <c r="K8" s="151">
        <v>0</v>
      </c>
      <c r="L8" s="151">
        <v>27</v>
      </c>
      <c r="M8" s="151">
        <v>30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41">
        <f t="shared" si="1"/>
        <v>57</v>
      </c>
      <c r="T8" s="141">
        <v>26</v>
      </c>
      <c r="U8" s="141">
        <v>26</v>
      </c>
      <c r="V8" s="141">
        <v>26</v>
      </c>
      <c r="W8" s="141">
        <v>27</v>
      </c>
      <c r="X8" s="141">
        <v>0</v>
      </c>
      <c r="Y8" s="141">
        <f t="shared" si="2"/>
        <v>53</v>
      </c>
      <c r="Z8" s="141">
        <v>70.67</v>
      </c>
      <c r="AA8" s="141">
        <v>14</v>
      </c>
      <c r="AB8" s="141">
        <v>0</v>
      </c>
      <c r="AC8" s="141"/>
      <c r="AD8" s="141">
        <v>0</v>
      </c>
      <c r="AE8" s="141">
        <v>0</v>
      </c>
      <c r="AF8" s="141">
        <v>0</v>
      </c>
      <c r="AG8" s="141">
        <v>0</v>
      </c>
      <c r="AH8" s="151">
        <f t="shared" si="3"/>
        <v>0</v>
      </c>
      <c r="AI8" s="141">
        <f t="shared" si="4"/>
        <v>184</v>
      </c>
      <c r="AJ8" s="142"/>
      <c r="AK8" s="142"/>
      <c r="AL8" s="142" t="e">
        <f t="shared" si="5"/>
        <v>#DIV/0!</v>
      </c>
    </row>
    <row r="9" spans="1:38" ht="12.75">
      <c r="A9" s="234" t="s">
        <v>1294</v>
      </c>
      <c r="B9" s="141">
        <v>23</v>
      </c>
      <c r="C9" s="141">
        <v>0</v>
      </c>
      <c r="D9" s="141">
        <v>20</v>
      </c>
      <c r="E9" s="141">
        <v>0</v>
      </c>
      <c r="F9" s="141">
        <v>0</v>
      </c>
      <c r="G9" s="141">
        <v>24</v>
      </c>
      <c r="H9" s="141">
        <v>0</v>
      </c>
      <c r="I9" s="141">
        <v>0</v>
      </c>
      <c r="J9" s="141">
        <f t="shared" si="0"/>
        <v>47</v>
      </c>
      <c r="K9" s="151">
        <v>26</v>
      </c>
      <c r="L9" s="151">
        <v>25</v>
      </c>
      <c r="M9" s="151">
        <v>28</v>
      </c>
      <c r="N9" s="151">
        <v>25</v>
      </c>
      <c r="O9" s="151">
        <v>0</v>
      </c>
      <c r="P9" s="151">
        <v>0</v>
      </c>
      <c r="Q9" s="151">
        <v>0</v>
      </c>
      <c r="R9" s="151">
        <v>0</v>
      </c>
      <c r="S9" s="141">
        <f t="shared" si="1"/>
        <v>54</v>
      </c>
      <c r="T9" s="141">
        <v>7</v>
      </c>
      <c r="U9" s="141">
        <v>0</v>
      </c>
      <c r="V9" s="141">
        <v>7</v>
      </c>
      <c r="W9" s="141">
        <v>13</v>
      </c>
      <c r="X9" s="141">
        <v>14</v>
      </c>
      <c r="Y9" s="141">
        <f t="shared" si="2"/>
        <v>27</v>
      </c>
      <c r="Z9" s="151">
        <v>70.26</v>
      </c>
      <c r="AA9" s="151">
        <v>13</v>
      </c>
      <c r="AB9" s="141">
        <v>29</v>
      </c>
      <c r="AC9" s="141"/>
      <c r="AD9" s="141">
        <v>0</v>
      </c>
      <c r="AE9" s="141">
        <v>0</v>
      </c>
      <c r="AF9" s="141">
        <v>0</v>
      </c>
      <c r="AG9" s="141">
        <v>0</v>
      </c>
      <c r="AH9" s="151">
        <f t="shared" si="3"/>
        <v>29</v>
      </c>
      <c r="AI9" s="141">
        <f t="shared" si="4"/>
        <v>170</v>
      </c>
      <c r="AJ9" s="289"/>
      <c r="AK9" s="289"/>
      <c r="AL9" s="142" t="e">
        <f t="shared" si="5"/>
        <v>#DIV/0!</v>
      </c>
    </row>
    <row r="10" spans="1:38" ht="12.75">
      <c r="A10" s="149" t="s">
        <v>838</v>
      </c>
      <c r="B10" s="260">
        <v>30</v>
      </c>
      <c r="C10" s="260">
        <v>0</v>
      </c>
      <c r="D10" s="260">
        <v>20</v>
      </c>
      <c r="E10" s="260">
        <v>0</v>
      </c>
      <c r="F10" s="260">
        <v>0</v>
      </c>
      <c r="G10" s="260">
        <v>0</v>
      </c>
      <c r="H10" s="260">
        <v>0</v>
      </c>
      <c r="I10" s="260">
        <v>0</v>
      </c>
      <c r="J10" s="260">
        <f t="shared" si="0"/>
        <v>50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259">
        <f t="shared" si="1"/>
        <v>0</v>
      </c>
      <c r="T10" s="261">
        <v>30</v>
      </c>
      <c r="U10" s="261">
        <v>0</v>
      </c>
      <c r="V10" s="261">
        <v>30</v>
      </c>
      <c r="W10" s="261">
        <v>30</v>
      </c>
      <c r="X10" s="261">
        <v>30</v>
      </c>
      <c r="Y10" s="261">
        <f t="shared" si="2"/>
        <v>60</v>
      </c>
      <c r="Z10" s="174">
        <v>78.78</v>
      </c>
      <c r="AA10" s="174">
        <v>28</v>
      </c>
      <c r="AB10" s="153">
        <v>0</v>
      </c>
      <c r="AC10" s="153"/>
      <c r="AD10" s="153">
        <v>0</v>
      </c>
      <c r="AE10" s="153">
        <v>30</v>
      </c>
      <c r="AF10" s="153">
        <v>0</v>
      </c>
      <c r="AG10" s="153">
        <v>0</v>
      </c>
      <c r="AH10" s="131">
        <f t="shared" si="3"/>
        <v>30</v>
      </c>
      <c r="AI10" s="153">
        <f t="shared" si="4"/>
        <v>168</v>
      </c>
      <c r="AL10" t="e">
        <f t="shared" si="5"/>
        <v>#DIV/0!</v>
      </c>
    </row>
    <row r="11" spans="1:38" ht="12.75">
      <c r="A11" s="149" t="s">
        <v>1048</v>
      </c>
      <c r="B11" s="286">
        <v>0</v>
      </c>
      <c r="C11" s="286">
        <v>0</v>
      </c>
      <c r="D11" s="286">
        <v>0</v>
      </c>
      <c r="E11" s="286">
        <v>26</v>
      </c>
      <c r="F11" s="286">
        <v>0</v>
      </c>
      <c r="G11" s="286">
        <v>0</v>
      </c>
      <c r="H11" s="286">
        <v>0</v>
      </c>
      <c r="I11" s="286">
        <v>0</v>
      </c>
      <c r="J11" s="286">
        <f t="shared" si="0"/>
        <v>26</v>
      </c>
      <c r="K11" s="167">
        <v>0</v>
      </c>
      <c r="L11" s="167">
        <v>0</v>
      </c>
      <c r="M11" s="167">
        <v>0</v>
      </c>
      <c r="N11" s="167">
        <v>0</v>
      </c>
      <c r="O11" s="167">
        <v>29</v>
      </c>
      <c r="P11" s="167">
        <v>29</v>
      </c>
      <c r="Q11" s="167">
        <v>0</v>
      </c>
      <c r="R11" s="167">
        <v>29</v>
      </c>
      <c r="S11" s="285">
        <f t="shared" si="1"/>
        <v>58</v>
      </c>
      <c r="T11" s="287">
        <v>24</v>
      </c>
      <c r="U11" s="287">
        <v>27</v>
      </c>
      <c r="V11" s="287">
        <v>25</v>
      </c>
      <c r="W11" s="287">
        <v>26</v>
      </c>
      <c r="X11" s="287">
        <v>26</v>
      </c>
      <c r="Y11" s="287">
        <f t="shared" si="2"/>
        <v>53</v>
      </c>
      <c r="Z11" s="176">
        <v>81.22</v>
      </c>
      <c r="AA11" s="176">
        <v>30</v>
      </c>
      <c r="AB11" s="153">
        <v>0</v>
      </c>
      <c r="AC11" s="153"/>
      <c r="AD11" s="153">
        <v>0</v>
      </c>
      <c r="AE11" s="153">
        <v>0</v>
      </c>
      <c r="AF11" s="153">
        <v>0</v>
      </c>
      <c r="AG11" s="153">
        <v>0</v>
      </c>
      <c r="AH11" s="131">
        <f t="shared" si="3"/>
        <v>0</v>
      </c>
      <c r="AI11" s="153">
        <f t="shared" si="4"/>
        <v>167</v>
      </c>
      <c r="AJ11" s="1"/>
      <c r="AK11" s="1"/>
      <c r="AL11" t="e">
        <f t="shared" si="5"/>
        <v>#DIV/0!</v>
      </c>
    </row>
    <row r="12" spans="1:38" ht="12.75">
      <c r="A12" s="190" t="s">
        <v>1034</v>
      </c>
      <c r="B12" s="286">
        <v>0</v>
      </c>
      <c r="C12" s="286">
        <v>0</v>
      </c>
      <c r="D12" s="286">
        <v>20</v>
      </c>
      <c r="E12" s="286">
        <v>0</v>
      </c>
      <c r="F12" s="286">
        <v>0</v>
      </c>
      <c r="G12" s="286">
        <v>0</v>
      </c>
      <c r="H12" s="286">
        <v>0</v>
      </c>
      <c r="I12" s="286">
        <v>28</v>
      </c>
      <c r="J12" s="286">
        <f t="shared" si="0"/>
        <v>48</v>
      </c>
      <c r="K12" s="167">
        <v>0</v>
      </c>
      <c r="L12" s="167">
        <v>24</v>
      </c>
      <c r="M12" s="167">
        <v>0</v>
      </c>
      <c r="N12" s="167">
        <v>0</v>
      </c>
      <c r="O12" s="167">
        <v>28</v>
      </c>
      <c r="P12" s="167">
        <v>30</v>
      </c>
      <c r="Q12" s="167">
        <v>0</v>
      </c>
      <c r="R12" s="167">
        <v>27</v>
      </c>
      <c r="S12" s="285">
        <f t="shared" si="1"/>
        <v>58</v>
      </c>
      <c r="T12" s="287">
        <v>0</v>
      </c>
      <c r="U12" s="287">
        <v>17</v>
      </c>
      <c r="V12" s="287">
        <v>0</v>
      </c>
      <c r="W12" s="287">
        <v>24</v>
      </c>
      <c r="X12" s="287">
        <v>0</v>
      </c>
      <c r="Y12" s="287">
        <f t="shared" si="2"/>
        <v>41</v>
      </c>
      <c r="Z12" s="174">
        <v>67.04</v>
      </c>
      <c r="AA12" s="174">
        <v>5</v>
      </c>
      <c r="AB12" s="153">
        <v>0</v>
      </c>
      <c r="AC12" s="153"/>
      <c r="AD12" s="153">
        <v>0</v>
      </c>
      <c r="AE12" s="153">
        <v>0</v>
      </c>
      <c r="AF12" s="153">
        <v>0</v>
      </c>
      <c r="AG12" s="153">
        <v>0</v>
      </c>
      <c r="AH12" s="131">
        <f t="shared" si="3"/>
        <v>0</v>
      </c>
      <c r="AI12" s="153">
        <f t="shared" si="4"/>
        <v>152</v>
      </c>
      <c r="AL12" t="e">
        <f t="shared" si="5"/>
        <v>#DIV/0!</v>
      </c>
    </row>
    <row r="13" spans="1:38" ht="12.75">
      <c r="A13" s="149" t="s">
        <v>1186</v>
      </c>
      <c r="B13" s="260">
        <v>24</v>
      </c>
      <c r="C13" s="260">
        <v>0</v>
      </c>
      <c r="D13" s="260">
        <v>0</v>
      </c>
      <c r="E13" s="260">
        <v>0</v>
      </c>
      <c r="F13" s="260">
        <v>29</v>
      </c>
      <c r="G13" s="260">
        <v>0</v>
      </c>
      <c r="H13" s="260">
        <v>0</v>
      </c>
      <c r="I13" s="260">
        <v>30</v>
      </c>
      <c r="J13" s="260">
        <f t="shared" si="0"/>
        <v>59</v>
      </c>
      <c r="K13" s="167">
        <v>30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259">
        <f t="shared" si="1"/>
        <v>30</v>
      </c>
      <c r="T13" s="261">
        <v>27</v>
      </c>
      <c r="U13" s="261">
        <v>28</v>
      </c>
      <c r="V13" s="261">
        <v>0</v>
      </c>
      <c r="W13" s="261">
        <v>0</v>
      </c>
      <c r="X13" s="261">
        <v>0</v>
      </c>
      <c r="Y13" s="261">
        <f t="shared" si="2"/>
        <v>55</v>
      </c>
      <c r="Z13" s="174"/>
      <c r="AA13" s="174"/>
      <c r="AB13" s="153">
        <v>0</v>
      </c>
      <c r="AC13" s="153"/>
      <c r="AD13" s="153">
        <v>0</v>
      </c>
      <c r="AE13" s="153">
        <v>0</v>
      </c>
      <c r="AF13" s="153">
        <v>0</v>
      </c>
      <c r="AG13" s="153">
        <v>0</v>
      </c>
      <c r="AH13" s="131">
        <f t="shared" si="3"/>
        <v>0</v>
      </c>
      <c r="AI13" s="153">
        <f t="shared" si="4"/>
        <v>144</v>
      </c>
      <c r="AL13" t="e">
        <f t="shared" si="5"/>
        <v>#DIV/0!</v>
      </c>
    </row>
    <row r="14" spans="1:38" s="142" customFormat="1" ht="11.25" customHeight="1">
      <c r="A14" s="234" t="s">
        <v>1295</v>
      </c>
      <c r="B14" s="141">
        <v>16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24</v>
      </c>
      <c r="I14" s="141">
        <v>0</v>
      </c>
      <c r="J14" s="141">
        <f t="shared" si="0"/>
        <v>40</v>
      </c>
      <c r="K14" s="151">
        <v>0</v>
      </c>
      <c r="L14" s="151">
        <v>18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41">
        <f t="shared" si="1"/>
        <v>18</v>
      </c>
      <c r="T14" s="141">
        <v>0</v>
      </c>
      <c r="U14" s="141">
        <v>0</v>
      </c>
      <c r="V14" s="141">
        <v>0</v>
      </c>
      <c r="W14" s="141">
        <v>15</v>
      </c>
      <c r="X14" s="141">
        <v>0</v>
      </c>
      <c r="Y14" s="141">
        <f t="shared" si="2"/>
        <v>15</v>
      </c>
      <c r="Z14" s="151">
        <v>28.91</v>
      </c>
      <c r="AA14" s="151">
        <v>5</v>
      </c>
      <c r="AB14" s="141">
        <v>0</v>
      </c>
      <c r="AC14" s="141"/>
      <c r="AD14" s="141">
        <v>0</v>
      </c>
      <c r="AE14" s="141">
        <v>0</v>
      </c>
      <c r="AF14" s="141">
        <v>28</v>
      </c>
      <c r="AG14" s="141">
        <v>27</v>
      </c>
      <c r="AH14" s="151">
        <f t="shared" si="3"/>
        <v>55</v>
      </c>
      <c r="AI14" s="141">
        <f t="shared" si="4"/>
        <v>133</v>
      </c>
      <c r="AL14" s="142" t="e">
        <f t="shared" si="5"/>
        <v>#DIV/0!</v>
      </c>
    </row>
    <row r="15" spans="1:38" ht="12.75">
      <c r="A15" s="149" t="s">
        <v>1168</v>
      </c>
      <c r="B15" s="286">
        <v>22</v>
      </c>
      <c r="C15" s="286">
        <v>0</v>
      </c>
      <c r="D15" s="286">
        <v>0</v>
      </c>
      <c r="E15" s="286">
        <v>0</v>
      </c>
      <c r="F15" s="286">
        <v>0</v>
      </c>
      <c r="G15" s="286">
        <v>29</v>
      </c>
      <c r="H15" s="286">
        <v>0</v>
      </c>
      <c r="I15" s="286">
        <v>0</v>
      </c>
      <c r="J15" s="286">
        <f t="shared" si="0"/>
        <v>51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22</v>
      </c>
      <c r="S15" s="285">
        <f t="shared" si="1"/>
        <v>22</v>
      </c>
      <c r="T15" s="287">
        <v>23</v>
      </c>
      <c r="U15" s="287">
        <v>0</v>
      </c>
      <c r="V15" s="287">
        <v>23</v>
      </c>
      <c r="W15" s="287">
        <v>0</v>
      </c>
      <c r="X15" s="287">
        <v>0</v>
      </c>
      <c r="Y15" s="287">
        <f t="shared" si="2"/>
        <v>46</v>
      </c>
      <c r="Z15" s="174">
        <v>66.24</v>
      </c>
      <c r="AA15" s="174">
        <v>5</v>
      </c>
      <c r="AB15" s="153">
        <v>0</v>
      </c>
      <c r="AC15" s="153"/>
      <c r="AD15" s="153">
        <v>0</v>
      </c>
      <c r="AE15" s="153">
        <v>0</v>
      </c>
      <c r="AF15" s="153">
        <v>0</v>
      </c>
      <c r="AG15" s="153">
        <v>0</v>
      </c>
      <c r="AH15" s="131">
        <f t="shared" si="3"/>
        <v>0</v>
      </c>
      <c r="AI15" s="153">
        <f t="shared" si="4"/>
        <v>124</v>
      </c>
      <c r="AL15" t="e">
        <f t="shared" si="5"/>
        <v>#DIV/0!</v>
      </c>
    </row>
    <row r="16" spans="1:38" ht="12.75">
      <c r="A16" s="149" t="s">
        <v>589</v>
      </c>
      <c r="B16" s="260">
        <v>0</v>
      </c>
      <c r="C16" s="260">
        <v>0</v>
      </c>
      <c r="D16" s="260">
        <v>20</v>
      </c>
      <c r="E16" s="260">
        <v>0</v>
      </c>
      <c r="F16" s="260">
        <v>26</v>
      </c>
      <c r="G16" s="260">
        <v>0</v>
      </c>
      <c r="H16" s="260">
        <v>26</v>
      </c>
      <c r="I16" s="260">
        <v>0</v>
      </c>
      <c r="J16" s="260">
        <f t="shared" si="0"/>
        <v>52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259">
        <f t="shared" si="1"/>
        <v>0</v>
      </c>
      <c r="T16" s="261">
        <v>13</v>
      </c>
      <c r="U16" s="261">
        <v>0</v>
      </c>
      <c r="V16" s="261">
        <v>17</v>
      </c>
      <c r="W16" s="261">
        <v>0</v>
      </c>
      <c r="X16" s="261">
        <v>16</v>
      </c>
      <c r="Y16" s="261">
        <f t="shared" si="2"/>
        <v>33</v>
      </c>
      <c r="Z16" s="174">
        <v>69.69</v>
      </c>
      <c r="AA16" s="174">
        <v>12</v>
      </c>
      <c r="AB16" s="153">
        <v>26</v>
      </c>
      <c r="AC16" s="153"/>
      <c r="AD16" s="153">
        <v>0</v>
      </c>
      <c r="AE16" s="153">
        <v>0</v>
      </c>
      <c r="AF16" s="153">
        <v>0</v>
      </c>
      <c r="AG16" s="153">
        <v>0</v>
      </c>
      <c r="AH16" s="131">
        <f t="shared" si="3"/>
        <v>26</v>
      </c>
      <c r="AI16" s="153">
        <f t="shared" si="4"/>
        <v>123</v>
      </c>
      <c r="AL16" t="e">
        <f t="shared" si="5"/>
        <v>#DIV/0!</v>
      </c>
    </row>
    <row r="17" spans="1:38" ht="12.75">
      <c r="A17" s="149" t="s">
        <v>776</v>
      </c>
      <c r="B17" s="286">
        <v>20</v>
      </c>
      <c r="C17" s="286">
        <v>0</v>
      </c>
      <c r="D17" s="286">
        <v>20</v>
      </c>
      <c r="E17" s="286">
        <v>0</v>
      </c>
      <c r="F17" s="286">
        <v>0</v>
      </c>
      <c r="G17" s="286">
        <v>0</v>
      </c>
      <c r="H17" s="286">
        <v>0</v>
      </c>
      <c r="I17" s="286">
        <v>0</v>
      </c>
      <c r="J17" s="286">
        <f t="shared" si="0"/>
        <v>40</v>
      </c>
      <c r="K17" s="167">
        <v>0</v>
      </c>
      <c r="L17" s="167">
        <v>23</v>
      </c>
      <c r="M17" s="167">
        <v>0</v>
      </c>
      <c r="N17" s="167">
        <v>0</v>
      </c>
      <c r="O17" s="167">
        <v>23</v>
      </c>
      <c r="P17" s="167">
        <v>26</v>
      </c>
      <c r="Q17" s="167">
        <v>0</v>
      </c>
      <c r="R17" s="167">
        <v>0</v>
      </c>
      <c r="S17" s="285">
        <f t="shared" si="1"/>
        <v>49</v>
      </c>
      <c r="T17" s="287">
        <v>0</v>
      </c>
      <c r="U17" s="287">
        <v>13</v>
      </c>
      <c r="V17" s="287">
        <v>0</v>
      </c>
      <c r="W17" s="287">
        <v>20</v>
      </c>
      <c r="X17" s="287">
        <v>0</v>
      </c>
      <c r="Y17" s="287">
        <f t="shared" si="2"/>
        <v>33</v>
      </c>
      <c r="AB17" s="153">
        <v>0</v>
      </c>
      <c r="AC17" s="153"/>
      <c r="AD17" s="153">
        <v>0</v>
      </c>
      <c r="AE17" s="153">
        <v>0</v>
      </c>
      <c r="AF17" s="153">
        <v>0</v>
      </c>
      <c r="AG17" s="153">
        <v>0</v>
      </c>
      <c r="AH17" s="131">
        <f t="shared" si="3"/>
        <v>0</v>
      </c>
      <c r="AI17" s="153">
        <f t="shared" si="4"/>
        <v>122</v>
      </c>
      <c r="AL17" t="e">
        <f t="shared" si="5"/>
        <v>#DIV/0!</v>
      </c>
    </row>
    <row r="18" spans="1:38" ht="12.75">
      <c r="A18" s="190" t="s">
        <v>1016</v>
      </c>
      <c r="B18" s="286">
        <v>0</v>
      </c>
      <c r="C18" s="286">
        <v>0</v>
      </c>
      <c r="D18" s="286"/>
      <c r="E18" s="286"/>
      <c r="F18" s="286"/>
      <c r="G18" s="286"/>
      <c r="H18" s="286"/>
      <c r="I18" s="286"/>
      <c r="J18" s="286">
        <f t="shared" si="0"/>
        <v>0</v>
      </c>
      <c r="K18" s="167">
        <v>0</v>
      </c>
      <c r="L18" s="167">
        <v>0</v>
      </c>
      <c r="M18" s="167">
        <v>0</v>
      </c>
      <c r="N18" s="167">
        <v>29</v>
      </c>
      <c r="O18" s="167">
        <v>0</v>
      </c>
      <c r="P18" s="167">
        <v>0</v>
      </c>
      <c r="Q18" s="167">
        <v>0</v>
      </c>
      <c r="R18" s="167">
        <v>26</v>
      </c>
      <c r="S18" s="285">
        <f t="shared" si="1"/>
        <v>55</v>
      </c>
      <c r="T18" s="287">
        <v>0</v>
      </c>
      <c r="U18" s="287">
        <v>0</v>
      </c>
      <c r="V18" s="287">
        <v>22</v>
      </c>
      <c r="W18" s="287">
        <v>0</v>
      </c>
      <c r="X18" s="287">
        <v>23</v>
      </c>
      <c r="Y18" s="287">
        <f t="shared" si="2"/>
        <v>45</v>
      </c>
      <c r="Z18" s="174">
        <v>72.04</v>
      </c>
      <c r="AA18" s="174">
        <v>18</v>
      </c>
      <c r="AB18" s="153">
        <v>0</v>
      </c>
      <c r="AC18" s="153"/>
      <c r="AD18" s="153">
        <v>0</v>
      </c>
      <c r="AE18" s="153">
        <v>0</v>
      </c>
      <c r="AF18" s="153">
        <v>0</v>
      </c>
      <c r="AG18" s="153">
        <v>0</v>
      </c>
      <c r="AH18" s="131">
        <f t="shared" si="3"/>
        <v>0</v>
      </c>
      <c r="AI18" s="153">
        <f t="shared" si="4"/>
        <v>118</v>
      </c>
      <c r="AL18" t="e">
        <f t="shared" si="5"/>
        <v>#DIV/0!</v>
      </c>
    </row>
    <row r="19" spans="1:38" ht="12.75">
      <c r="A19" s="190" t="s">
        <v>1038</v>
      </c>
      <c r="B19" s="286">
        <v>0</v>
      </c>
      <c r="C19" s="286">
        <v>0</v>
      </c>
      <c r="D19" s="286">
        <v>0</v>
      </c>
      <c r="E19" s="286">
        <v>0</v>
      </c>
      <c r="F19" s="286">
        <v>0</v>
      </c>
      <c r="G19" s="286">
        <v>0</v>
      </c>
      <c r="H19" s="286">
        <v>27</v>
      </c>
      <c r="I19" s="286">
        <v>0</v>
      </c>
      <c r="J19" s="286">
        <f t="shared" si="0"/>
        <v>27</v>
      </c>
      <c r="K19" s="167">
        <v>0</v>
      </c>
      <c r="L19" s="167">
        <v>20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285">
        <f t="shared" si="1"/>
        <v>20</v>
      </c>
      <c r="T19" s="287">
        <v>15</v>
      </c>
      <c r="U19" s="287">
        <v>11</v>
      </c>
      <c r="V19" s="287">
        <v>18</v>
      </c>
      <c r="W19" s="287">
        <v>19</v>
      </c>
      <c r="X19" s="287">
        <v>21</v>
      </c>
      <c r="Y19" s="287">
        <f t="shared" si="2"/>
        <v>40</v>
      </c>
      <c r="AB19" s="153">
        <v>0</v>
      </c>
      <c r="AC19" s="153"/>
      <c r="AD19" s="153">
        <v>28</v>
      </c>
      <c r="AE19" s="153">
        <v>0</v>
      </c>
      <c r="AF19" s="153">
        <v>0</v>
      </c>
      <c r="AG19" s="153">
        <v>0</v>
      </c>
      <c r="AH19" s="131">
        <f t="shared" si="3"/>
        <v>28</v>
      </c>
      <c r="AI19" s="153">
        <f t="shared" si="4"/>
        <v>115</v>
      </c>
      <c r="AL19" t="e">
        <f t="shared" si="5"/>
        <v>#DIV/0!</v>
      </c>
    </row>
    <row r="20" spans="1:38" ht="12.75">
      <c r="A20" s="149" t="s">
        <v>1144</v>
      </c>
      <c r="B20" s="286">
        <v>0</v>
      </c>
      <c r="C20" s="286">
        <v>0</v>
      </c>
      <c r="D20" s="286">
        <v>0</v>
      </c>
      <c r="E20" s="286">
        <v>0</v>
      </c>
      <c r="F20" s="286">
        <v>0</v>
      </c>
      <c r="G20" s="286">
        <v>0</v>
      </c>
      <c r="H20" s="286">
        <v>30</v>
      </c>
      <c r="I20" s="286">
        <v>0</v>
      </c>
      <c r="J20" s="286">
        <f t="shared" si="0"/>
        <v>30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285">
        <f t="shared" si="1"/>
        <v>0</v>
      </c>
      <c r="T20" s="287">
        <v>28</v>
      </c>
      <c r="U20" s="287">
        <v>30</v>
      </c>
      <c r="V20" s="287">
        <v>29</v>
      </c>
      <c r="W20" s="287">
        <v>28</v>
      </c>
      <c r="X20" s="287">
        <v>28</v>
      </c>
      <c r="Y20" s="287">
        <f t="shared" si="2"/>
        <v>59</v>
      </c>
      <c r="Z20" s="176">
        <v>74.33</v>
      </c>
      <c r="AA20" s="176">
        <v>23</v>
      </c>
      <c r="AB20" s="153">
        <v>0</v>
      </c>
      <c r="AC20" s="153"/>
      <c r="AD20" s="153">
        <v>0</v>
      </c>
      <c r="AE20" s="153">
        <v>0</v>
      </c>
      <c r="AF20" s="153">
        <v>0</v>
      </c>
      <c r="AG20" s="153">
        <v>0</v>
      </c>
      <c r="AH20" s="131">
        <f t="shared" si="3"/>
        <v>0</v>
      </c>
      <c r="AI20" s="153">
        <f t="shared" si="4"/>
        <v>112</v>
      </c>
      <c r="AL20" t="e">
        <f t="shared" si="5"/>
        <v>#DIV/0!</v>
      </c>
    </row>
    <row r="21" spans="1:38" ht="12.75">
      <c r="A21" s="149" t="s">
        <v>1147</v>
      </c>
      <c r="B21" s="260">
        <v>0</v>
      </c>
      <c r="C21" s="260">
        <v>0</v>
      </c>
      <c r="D21" s="260">
        <v>0</v>
      </c>
      <c r="E21" s="260">
        <v>0</v>
      </c>
      <c r="F21" s="260">
        <v>23</v>
      </c>
      <c r="G21" s="260">
        <v>0</v>
      </c>
      <c r="H21" s="260">
        <v>0</v>
      </c>
      <c r="I21" s="260">
        <v>0</v>
      </c>
      <c r="J21" s="260">
        <f t="shared" si="0"/>
        <v>23</v>
      </c>
      <c r="K21" s="167">
        <v>23</v>
      </c>
      <c r="L21" s="167">
        <v>0</v>
      </c>
      <c r="M21" s="167">
        <v>26</v>
      </c>
      <c r="N21" s="167">
        <v>26</v>
      </c>
      <c r="O21" s="167">
        <v>20</v>
      </c>
      <c r="P21" s="167">
        <v>0</v>
      </c>
      <c r="Q21" s="167">
        <v>0</v>
      </c>
      <c r="R21" s="167">
        <v>24</v>
      </c>
      <c r="S21" s="259">
        <f t="shared" si="1"/>
        <v>52</v>
      </c>
      <c r="T21" s="261">
        <v>5</v>
      </c>
      <c r="U21" s="261">
        <v>6</v>
      </c>
      <c r="V21" s="261">
        <v>14</v>
      </c>
      <c r="W21" s="261">
        <v>0</v>
      </c>
      <c r="X21" s="261">
        <v>0</v>
      </c>
      <c r="Y21" s="261">
        <f t="shared" si="2"/>
        <v>20</v>
      </c>
      <c r="Z21" s="174">
        <v>71.43</v>
      </c>
      <c r="AA21" s="174">
        <v>15</v>
      </c>
      <c r="AB21" s="153">
        <v>0</v>
      </c>
      <c r="AC21" s="153"/>
      <c r="AD21" s="153">
        <v>0</v>
      </c>
      <c r="AE21" s="153">
        <v>0</v>
      </c>
      <c r="AF21" s="153">
        <v>0</v>
      </c>
      <c r="AG21" s="153">
        <v>0</v>
      </c>
      <c r="AH21" s="131">
        <f t="shared" si="3"/>
        <v>0</v>
      </c>
      <c r="AI21" s="153">
        <f t="shared" si="4"/>
        <v>110</v>
      </c>
      <c r="AL21" t="e">
        <f t="shared" si="5"/>
        <v>#DIV/0!</v>
      </c>
    </row>
    <row r="22" spans="1:38" ht="12.75">
      <c r="A22" s="149" t="s">
        <v>1242</v>
      </c>
      <c r="B22" s="260">
        <v>0</v>
      </c>
      <c r="C22" s="260">
        <v>0</v>
      </c>
      <c r="D22" s="260">
        <v>0</v>
      </c>
      <c r="E22" s="260">
        <v>0</v>
      </c>
      <c r="F22" s="260">
        <v>0</v>
      </c>
      <c r="G22" s="260">
        <v>27</v>
      </c>
      <c r="H22" s="260">
        <v>0</v>
      </c>
      <c r="I22" s="260">
        <v>0</v>
      </c>
      <c r="J22" s="260">
        <f t="shared" si="0"/>
        <v>27</v>
      </c>
      <c r="K22" s="167">
        <v>25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259">
        <f t="shared" si="1"/>
        <v>25</v>
      </c>
      <c r="T22" s="261">
        <v>0</v>
      </c>
      <c r="U22" s="261">
        <v>12</v>
      </c>
      <c r="V22" s="261">
        <v>0</v>
      </c>
      <c r="W22" s="261">
        <v>0</v>
      </c>
      <c r="X22" s="261">
        <v>22</v>
      </c>
      <c r="Y22" s="261">
        <f t="shared" si="2"/>
        <v>34</v>
      </c>
      <c r="Z22" s="176">
        <v>73.17</v>
      </c>
      <c r="AA22" s="176">
        <v>21</v>
      </c>
      <c r="AB22" s="153">
        <v>0</v>
      </c>
      <c r="AC22" s="153"/>
      <c r="AD22" s="153">
        <v>0</v>
      </c>
      <c r="AE22" s="153">
        <v>0</v>
      </c>
      <c r="AF22" s="153">
        <v>0</v>
      </c>
      <c r="AG22" s="153">
        <v>0</v>
      </c>
      <c r="AH22" s="131">
        <f t="shared" si="3"/>
        <v>0</v>
      </c>
      <c r="AI22" s="153">
        <f t="shared" si="4"/>
        <v>107</v>
      </c>
      <c r="AL22" t="e">
        <f t="shared" si="5"/>
        <v>#DIV/0!</v>
      </c>
    </row>
    <row r="23" spans="1:38" ht="12.75">
      <c r="A23" s="190" t="s">
        <v>595</v>
      </c>
      <c r="B23" s="286">
        <v>0</v>
      </c>
      <c r="C23" s="286">
        <v>0</v>
      </c>
      <c r="D23" s="286">
        <v>0</v>
      </c>
      <c r="E23" s="286">
        <v>0</v>
      </c>
      <c r="F23" s="286">
        <v>0</v>
      </c>
      <c r="G23" s="286">
        <v>0</v>
      </c>
      <c r="H23" s="286">
        <v>0</v>
      </c>
      <c r="I23" s="286">
        <v>0</v>
      </c>
      <c r="J23" s="286">
        <f t="shared" si="0"/>
        <v>0</v>
      </c>
      <c r="K23" s="167">
        <v>28</v>
      </c>
      <c r="L23" s="167">
        <v>0</v>
      </c>
      <c r="M23" s="167">
        <v>27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285">
        <f t="shared" si="1"/>
        <v>55</v>
      </c>
      <c r="T23" s="287">
        <v>17</v>
      </c>
      <c r="U23" s="287">
        <v>15</v>
      </c>
      <c r="V23" s="287">
        <v>0</v>
      </c>
      <c r="W23" s="287">
        <v>0</v>
      </c>
      <c r="X23" s="287">
        <v>0</v>
      </c>
      <c r="Y23" s="287">
        <f t="shared" si="2"/>
        <v>32</v>
      </c>
      <c r="Z23" s="174">
        <v>71.47</v>
      </c>
      <c r="AA23" s="174">
        <v>16</v>
      </c>
      <c r="AB23" s="153">
        <v>0</v>
      </c>
      <c r="AC23" s="153"/>
      <c r="AD23" s="153">
        <v>0</v>
      </c>
      <c r="AE23" s="153">
        <v>0</v>
      </c>
      <c r="AF23" s="153">
        <v>0</v>
      </c>
      <c r="AG23" s="153">
        <v>0</v>
      </c>
      <c r="AH23" s="131">
        <f t="shared" si="3"/>
        <v>0</v>
      </c>
      <c r="AI23" s="153">
        <f t="shared" si="4"/>
        <v>103</v>
      </c>
      <c r="AL23" t="e">
        <f t="shared" si="5"/>
        <v>#DIV/0!</v>
      </c>
    </row>
    <row r="24" spans="1:38" ht="12.75">
      <c r="A24" s="155" t="s">
        <v>1136</v>
      </c>
      <c r="B24" s="286">
        <v>0</v>
      </c>
      <c r="C24" s="286">
        <v>0</v>
      </c>
      <c r="D24" s="286">
        <v>0</v>
      </c>
      <c r="E24" s="286">
        <v>0</v>
      </c>
      <c r="F24" s="286">
        <v>0</v>
      </c>
      <c r="G24" s="286">
        <v>0</v>
      </c>
      <c r="H24" s="286">
        <v>25</v>
      </c>
      <c r="I24" s="286">
        <v>0</v>
      </c>
      <c r="J24" s="286">
        <f t="shared" si="0"/>
        <v>25</v>
      </c>
      <c r="K24" s="167">
        <v>24</v>
      </c>
      <c r="L24" s="167">
        <v>21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285">
        <f t="shared" si="1"/>
        <v>45</v>
      </c>
      <c r="T24" s="287">
        <v>11</v>
      </c>
      <c r="U24" s="287">
        <v>5</v>
      </c>
      <c r="V24" s="287">
        <v>0</v>
      </c>
      <c r="W24" s="287">
        <v>0</v>
      </c>
      <c r="X24" s="287">
        <v>0</v>
      </c>
      <c r="Y24" s="287">
        <f t="shared" si="2"/>
        <v>16</v>
      </c>
      <c r="Z24" s="174">
        <v>59.81</v>
      </c>
      <c r="AA24" s="174">
        <v>5</v>
      </c>
      <c r="AB24" s="153">
        <v>0</v>
      </c>
      <c r="AC24" s="153"/>
      <c r="AD24" s="153">
        <v>0</v>
      </c>
      <c r="AE24" s="153">
        <v>0</v>
      </c>
      <c r="AF24" s="153">
        <v>0</v>
      </c>
      <c r="AG24" s="153">
        <v>0</v>
      </c>
      <c r="AH24" s="131">
        <f t="shared" si="3"/>
        <v>0</v>
      </c>
      <c r="AI24" s="153">
        <f t="shared" si="4"/>
        <v>91</v>
      </c>
      <c r="AL24" t="e">
        <f t="shared" si="5"/>
        <v>#DIV/0!</v>
      </c>
    </row>
    <row r="25" spans="1:38" ht="12.75">
      <c r="A25" s="155" t="s">
        <v>1218</v>
      </c>
      <c r="B25" s="286">
        <v>0</v>
      </c>
      <c r="C25" s="286">
        <v>0</v>
      </c>
      <c r="D25" s="286">
        <v>0</v>
      </c>
      <c r="E25" s="286">
        <v>23</v>
      </c>
      <c r="F25" s="286">
        <v>22</v>
      </c>
      <c r="G25" s="286">
        <v>0</v>
      </c>
      <c r="H25" s="286">
        <v>0</v>
      </c>
      <c r="I25" s="286">
        <v>0</v>
      </c>
      <c r="J25" s="286">
        <f t="shared" si="0"/>
        <v>45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285">
        <f t="shared" si="1"/>
        <v>0</v>
      </c>
      <c r="T25" s="287">
        <v>5</v>
      </c>
      <c r="U25" s="287">
        <v>5</v>
      </c>
      <c r="V25" s="287">
        <v>6</v>
      </c>
      <c r="W25" s="287">
        <v>0</v>
      </c>
      <c r="X25" s="287">
        <v>0</v>
      </c>
      <c r="Y25" s="287">
        <f t="shared" si="2"/>
        <v>11</v>
      </c>
      <c r="Z25" s="176">
        <v>45.88</v>
      </c>
      <c r="AA25" s="176">
        <v>5</v>
      </c>
      <c r="AB25" s="153">
        <v>0</v>
      </c>
      <c r="AC25" s="153"/>
      <c r="AD25" s="153">
        <v>0</v>
      </c>
      <c r="AE25" s="153">
        <v>24</v>
      </c>
      <c r="AF25" s="153">
        <v>0</v>
      </c>
      <c r="AG25" s="153">
        <v>0</v>
      </c>
      <c r="AH25" s="131">
        <f t="shared" si="3"/>
        <v>24</v>
      </c>
      <c r="AI25" s="153">
        <f t="shared" si="4"/>
        <v>85</v>
      </c>
      <c r="AL25" t="e">
        <f t="shared" si="5"/>
        <v>#DIV/0!</v>
      </c>
    </row>
    <row r="26" spans="1:38" ht="12.75">
      <c r="A26" s="155" t="s">
        <v>584</v>
      </c>
      <c r="B26" s="260">
        <v>0</v>
      </c>
      <c r="C26" s="260">
        <v>0</v>
      </c>
      <c r="D26" s="260">
        <v>0</v>
      </c>
      <c r="E26" s="260">
        <v>28</v>
      </c>
      <c r="F26" s="260">
        <v>0</v>
      </c>
      <c r="G26" s="260">
        <v>0</v>
      </c>
      <c r="H26" s="260">
        <v>0</v>
      </c>
      <c r="I26" s="260">
        <v>0</v>
      </c>
      <c r="J26" s="260">
        <f t="shared" si="0"/>
        <v>28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30</v>
      </c>
      <c r="S26" s="259">
        <f t="shared" si="1"/>
        <v>30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f t="shared" si="2"/>
        <v>0</v>
      </c>
      <c r="Z26" s="174">
        <v>76.77</v>
      </c>
      <c r="AA26" s="174">
        <v>26</v>
      </c>
      <c r="AB26" s="153">
        <v>0</v>
      </c>
      <c r="AC26" s="153"/>
      <c r="AD26" s="153">
        <v>0</v>
      </c>
      <c r="AE26" s="153">
        <v>0</v>
      </c>
      <c r="AF26" s="153">
        <v>0</v>
      </c>
      <c r="AG26" s="153">
        <v>0</v>
      </c>
      <c r="AH26" s="131">
        <f t="shared" si="3"/>
        <v>0</v>
      </c>
      <c r="AI26" s="153">
        <f t="shared" si="4"/>
        <v>84</v>
      </c>
      <c r="AL26" t="e">
        <f t="shared" si="5"/>
        <v>#DIV/0!</v>
      </c>
    </row>
    <row r="27" spans="1:38" ht="12.75">
      <c r="A27" s="155" t="s">
        <v>1200</v>
      </c>
      <c r="B27" s="260">
        <v>19</v>
      </c>
      <c r="C27" s="260">
        <v>0</v>
      </c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260">
        <v>24</v>
      </c>
      <c r="J27" s="260">
        <f t="shared" si="0"/>
        <v>43</v>
      </c>
      <c r="K27" s="167">
        <v>0</v>
      </c>
      <c r="L27" s="167">
        <v>0</v>
      </c>
      <c r="M27" s="167">
        <v>0</v>
      </c>
      <c r="N27" s="167">
        <v>24</v>
      </c>
      <c r="O27" s="167">
        <v>0</v>
      </c>
      <c r="P27" s="167">
        <v>0</v>
      </c>
      <c r="Q27" s="167">
        <v>0</v>
      </c>
      <c r="R27" s="167">
        <v>0</v>
      </c>
      <c r="S27" s="259">
        <f t="shared" si="1"/>
        <v>24</v>
      </c>
      <c r="T27" s="261">
        <v>0</v>
      </c>
      <c r="U27" s="261">
        <v>5</v>
      </c>
      <c r="V27" s="261">
        <v>0</v>
      </c>
      <c r="W27" s="261">
        <v>0</v>
      </c>
      <c r="X27" s="261">
        <v>0</v>
      </c>
      <c r="Y27" s="261">
        <f t="shared" si="2"/>
        <v>5</v>
      </c>
      <c r="Z27" s="176">
        <v>61.55</v>
      </c>
      <c r="AA27" s="176">
        <v>5</v>
      </c>
      <c r="AB27" s="153">
        <v>0</v>
      </c>
      <c r="AC27" s="153"/>
      <c r="AD27" s="153">
        <v>0</v>
      </c>
      <c r="AE27" s="153">
        <v>0</v>
      </c>
      <c r="AF27" s="153">
        <v>0</v>
      </c>
      <c r="AG27" s="153">
        <v>0</v>
      </c>
      <c r="AH27" s="131">
        <f t="shared" si="3"/>
        <v>0</v>
      </c>
      <c r="AI27" s="153">
        <f t="shared" si="4"/>
        <v>77</v>
      </c>
      <c r="AL27" t="e">
        <f t="shared" si="5"/>
        <v>#DIV/0!</v>
      </c>
    </row>
    <row r="28" spans="1:38" ht="12.75">
      <c r="A28" s="181" t="s">
        <v>658</v>
      </c>
      <c r="B28" s="260">
        <v>0</v>
      </c>
      <c r="C28" s="260">
        <v>0</v>
      </c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f t="shared" si="0"/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22</v>
      </c>
      <c r="P28" s="167">
        <v>0</v>
      </c>
      <c r="Q28" s="167">
        <v>0</v>
      </c>
      <c r="R28" s="167">
        <v>0</v>
      </c>
      <c r="S28" s="259">
        <f t="shared" si="1"/>
        <v>22</v>
      </c>
      <c r="T28" s="261">
        <v>20</v>
      </c>
      <c r="U28" s="261">
        <v>23</v>
      </c>
      <c r="V28" s="261">
        <v>21</v>
      </c>
      <c r="W28" s="261">
        <v>23</v>
      </c>
      <c r="X28" s="261">
        <v>0</v>
      </c>
      <c r="Y28" s="261">
        <f t="shared" si="2"/>
        <v>46</v>
      </c>
      <c r="Z28" s="176">
        <v>65.64</v>
      </c>
      <c r="AA28" s="176">
        <v>5</v>
      </c>
      <c r="AB28" s="153">
        <v>0</v>
      </c>
      <c r="AC28" s="153"/>
      <c r="AD28" s="153">
        <v>0</v>
      </c>
      <c r="AE28" s="153">
        <v>0</v>
      </c>
      <c r="AF28" s="153">
        <v>0</v>
      </c>
      <c r="AG28" s="153">
        <v>0</v>
      </c>
      <c r="AH28" s="131">
        <f t="shared" si="3"/>
        <v>0</v>
      </c>
      <c r="AI28" s="153">
        <f t="shared" si="4"/>
        <v>73</v>
      </c>
      <c r="AL28" t="e">
        <f t="shared" si="5"/>
        <v>#DIV/0!</v>
      </c>
    </row>
    <row r="29" spans="1:38" ht="12.75">
      <c r="A29" s="181" t="s">
        <v>1188</v>
      </c>
      <c r="B29" s="260">
        <v>18</v>
      </c>
      <c r="C29" s="260">
        <v>0</v>
      </c>
      <c r="D29" s="260">
        <v>0</v>
      </c>
      <c r="E29" s="260">
        <v>0</v>
      </c>
      <c r="F29" s="260">
        <v>0</v>
      </c>
      <c r="G29" s="260">
        <v>0</v>
      </c>
      <c r="H29" s="260">
        <v>0</v>
      </c>
      <c r="I29" s="260">
        <v>0</v>
      </c>
      <c r="J29" s="260">
        <f t="shared" si="0"/>
        <v>18</v>
      </c>
      <c r="K29" s="167">
        <v>0</v>
      </c>
      <c r="L29" s="167">
        <v>19</v>
      </c>
      <c r="M29" s="167">
        <v>0</v>
      </c>
      <c r="N29" s="167">
        <v>27</v>
      </c>
      <c r="O29" s="167">
        <v>21</v>
      </c>
      <c r="P29" s="167">
        <v>0</v>
      </c>
      <c r="Q29" s="167">
        <v>0</v>
      </c>
      <c r="R29" s="167">
        <v>23</v>
      </c>
      <c r="S29" s="259">
        <f t="shared" si="1"/>
        <v>50</v>
      </c>
      <c r="T29" s="261">
        <v>5</v>
      </c>
      <c r="U29" s="261">
        <v>0</v>
      </c>
      <c r="V29" s="261">
        <v>0</v>
      </c>
      <c r="W29" s="261">
        <v>0</v>
      </c>
      <c r="X29" s="261">
        <v>0</v>
      </c>
      <c r="Y29" s="261">
        <f t="shared" si="2"/>
        <v>5</v>
      </c>
      <c r="Z29" s="174"/>
      <c r="AA29" s="174"/>
      <c r="AB29" s="153">
        <v>0</v>
      </c>
      <c r="AC29" s="153"/>
      <c r="AD29" s="153">
        <v>0</v>
      </c>
      <c r="AE29" s="153">
        <v>0</v>
      </c>
      <c r="AF29" s="153">
        <v>0</v>
      </c>
      <c r="AG29" s="153">
        <v>0</v>
      </c>
      <c r="AH29" s="131">
        <f t="shared" si="3"/>
        <v>0</v>
      </c>
      <c r="AI29" s="153">
        <f t="shared" si="4"/>
        <v>73</v>
      </c>
      <c r="AL29" t="e">
        <f t="shared" si="5"/>
        <v>#DIV/0!</v>
      </c>
    </row>
    <row r="30" spans="1:38" ht="12.75">
      <c r="A30" s="155" t="s">
        <v>1198</v>
      </c>
      <c r="B30" s="260">
        <v>0</v>
      </c>
      <c r="C30" s="260">
        <v>0</v>
      </c>
      <c r="D30" s="260">
        <v>0</v>
      </c>
      <c r="E30" s="260">
        <v>0</v>
      </c>
      <c r="F30" s="260">
        <v>0</v>
      </c>
      <c r="G30" s="260">
        <v>0</v>
      </c>
      <c r="H30" s="260">
        <v>0</v>
      </c>
      <c r="I30" s="260">
        <v>0</v>
      </c>
      <c r="J30" s="260">
        <f t="shared" si="0"/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259">
        <f t="shared" si="1"/>
        <v>0</v>
      </c>
      <c r="T30" s="261">
        <v>16</v>
      </c>
      <c r="U30" s="261">
        <v>20</v>
      </c>
      <c r="V30" s="261">
        <v>20</v>
      </c>
      <c r="W30" s="261">
        <v>0</v>
      </c>
      <c r="X30" s="261">
        <v>0</v>
      </c>
      <c r="Y30" s="261">
        <f t="shared" si="2"/>
        <v>40</v>
      </c>
      <c r="Z30" s="176">
        <v>62.88</v>
      </c>
      <c r="AA30" s="176">
        <v>5</v>
      </c>
      <c r="AB30" s="153">
        <v>27</v>
      </c>
      <c r="AC30" s="153"/>
      <c r="AD30" s="153">
        <v>0</v>
      </c>
      <c r="AE30" s="153">
        <v>0</v>
      </c>
      <c r="AF30" s="153">
        <v>0</v>
      </c>
      <c r="AG30" s="153">
        <v>0</v>
      </c>
      <c r="AH30" s="131">
        <f t="shared" si="3"/>
        <v>27</v>
      </c>
      <c r="AI30" s="153">
        <f t="shared" si="4"/>
        <v>72</v>
      </c>
      <c r="AL30" t="e">
        <f t="shared" si="5"/>
        <v>#DIV/0!</v>
      </c>
    </row>
    <row r="31" spans="1:38" ht="12.75">
      <c r="A31" s="149" t="s">
        <v>1261</v>
      </c>
      <c r="B31" s="286">
        <v>0</v>
      </c>
      <c r="C31" s="286">
        <v>0</v>
      </c>
      <c r="D31" s="286">
        <v>0</v>
      </c>
      <c r="E31" s="286">
        <v>0</v>
      </c>
      <c r="F31" s="286">
        <v>0</v>
      </c>
      <c r="G31" s="286">
        <v>0</v>
      </c>
      <c r="H31" s="286">
        <v>0</v>
      </c>
      <c r="I31" s="286">
        <v>0</v>
      </c>
      <c r="J31" s="286">
        <f t="shared" si="0"/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24</v>
      </c>
      <c r="P31" s="167">
        <v>0</v>
      </c>
      <c r="Q31" s="167">
        <v>0</v>
      </c>
      <c r="R31" s="167">
        <v>25</v>
      </c>
      <c r="S31" s="285">
        <f t="shared" si="1"/>
        <v>49</v>
      </c>
      <c r="T31" s="287">
        <v>0</v>
      </c>
      <c r="U31" s="287">
        <v>0</v>
      </c>
      <c r="V31" s="287">
        <v>0</v>
      </c>
      <c r="W31" s="287">
        <v>0</v>
      </c>
      <c r="X31" s="287">
        <v>0</v>
      </c>
      <c r="Y31" s="287">
        <f t="shared" si="2"/>
        <v>0</v>
      </c>
      <c r="Z31" s="176">
        <v>73.16</v>
      </c>
      <c r="AA31" s="176">
        <v>20</v>
      </c>
      <c r="AB31" s="153">
        <v>0</v>
      </c>
      <c r="AC31" s="153"/>
      <c r="AD31" s="153">
        <v>0</v>
      </c>
      <c r="AE31" s="153">
        <v>0</v>
      </c>
      <c r="AF31" s="153">
        <v>0</v>
      </c>
      <c r="AG31" s="153">
        <v>0</v>
      </c>
      <c r="AH31" s="131">
        <f t="shared" si="3"/>
        <v>0</v>
      </c>
      <c r="AI31" s="153">
        <f t="shared" si="4"/>
        <v>69</v>
      </c>
      <c r="AL31" t="e">
        <f t="shared" si="5"/>
        <v>#DIV/0!</v>
      </c>
    </row>
    <row r="32" spans="1:38" ht="12.75">
      <c r="A32" s="181" t="s">
        <v>600</v>
      </c>
      <c r="B32" s="260">
        <v>15</v>
      </c>
      <c r="C32" s="260">
        <v>0</v>
      </c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60">
        <v>0</v>
      </c>
      <c r="J32" s="260">
        <f t="shared" si="0"/>
        <v>15</v>
      </c>
      <c r="K32" s="167">
        <v>0</v>
      </c>
      <c r="L32" s="167">
        <v>0</v>
      </c>
      <c r="M32" s="167">
        <v>23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259">
        <f t="shared" si="1"/>
        <v>23</v>
      </c>
      <c r="T32" s="261">
        <v>5</v>
      </c>
      <c r="U32" s="261">
        <v>5</v>
      </c>
      <c r="V32" s="261">
        <v>8</v>
      </c>
      <c r="W32" s="261">
        <v>0</v>
      </c>
      <c r="X32" s="261">
        <v>13</v>
      </c>
      <c r="Y32" s="261">
        <f t="shared" si="2"/>
        <v>21</v>
      </c>
      <c r="Z32" s="174">
        <v>67.07</v>
      </c>
      <c r="AA32" s="174">
        <v>6</v>
      </c>
      <c r="AB32" s="153">
        <v>0</v>
      </c>
      <c r="AC32" s="153"/>
      <c r="AD32" s="153">
        <v>0</v>
      </c>
      <c r="AE32" s="153">
        <v>0</v>
      </c>
      <c r="AF32" s="153">
        <v>0</v>
      </c>
      <c r="AG32" s="153">
        <v>0</v>
      </c>
      <c r="AH32" s="131">
        <f t="shared" si="3"/>
        <v>0</v>
      </c>
      <c r="AI32" s="153">
        <f t="shared" si="4"/>
        <v>65</v>
      </c>
      <c r="AL32" t="e">
        <f t="shared" si="5"/>
        <v>#DIV/0!</v>
      </c>
    </row>
    <row r="33" spans="1:38" ht="12.75">
      <c r="A33" s="190" t="s">
        <v>1289</v>
      </c>
      <c r="B33" s="260">
        <v>0</v>
      </c>
      <c r="C33" s="260">
        <v>0</v>
      </c>
      <c r="D33" s="260">
        <v>0</v>
      </c>
      <c r="E33" s="260">
        <v>0</v>
      </c>
      <c r="F33" s="260">
        <v>0</v>
      </c>
      <c r="G33" s="260">
        <v>0</v>
      </c>
      <c r="H33" s="260">
        <v>0</v>
      </c>
      <c r="I33" s="260">
        <v>0</v>
      </c>
      <c r="J33" s="260">
        <f t="shared" si="0"/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259">
        <f t="shared" si="1"/>
        <v>0</v>
      </c>
      <c r="T33" s="261">
        <v>0</v>
      </c>
      <c r="U33" s="261">
        <v>24</v>
      </c>
      <c r="V33" s="261">
        <v>24</v>
      </c>
      <c r="W33" s="261">
        <v>0</v>
      </c>
      <c r="X33" s="261">
        <v>0</v>
      </c>
      <c r="Y33" s="261">
        <f t="shared" si="2"/>
        <v>48</v>
      </c>
      <c r="Z33" s="176">
        <v>71.93</v>
      </c>
      <c r="AA33" s="176">
        <v>17</v>
      </c>
      <c r="AB33" s="153">
        <v>0</v>
      </c>
      <c r="AC33" s="153"/>
      <c r="AD33" s="153">
        <v>0</v>
      </c>
      <c r="AE33" s="153">
        <v>0</v>
      </c>
      <c r="AF33" s="153">
        <v>0</v>
      </c>
      <c r="AG33" s="153">
        <v>0</v>
      </c>
      <c r="AH33" s="131">
        <f t="shared" si="3"/>
        <v>0</v>
      </c>
      <c r="AI33" s="153">
        <f t="shared" si="4"/>
        <v>65</v>
      </c>
      <c r="AL33" t="e">
        <f t="shared" si="5"/>
        <v>#DIV/0!</v>
      </c>
    </row>
    <row r="34" spans="1:38" ht="12.75">
      <c r="A34" s="149" t="s">
        <v>1258</v>
      </c>
      <c r="B34" s="286">
        <v>0</v>
      </c>
      <c r="C34" s="286">
        <v>0</v>
      </c>
      <c r="D34" s="286">
        <v>0</v>
      </c>
      <c r="E34" s="286">
        <v>30</v>
      </c>
      <c r="F34" s="286">
        <v>0</v>
      </c>
      <c r="G34" s="286">
        <v>0</v>
      </c>
      <c r="H34" s="286">
        <v>0</v>
      </c>
      <c r="I34" s="286">
        <v>0</v>
      </c>
      <c r="J34" s="286">
        <f t="shared" si="0"/>
        <v>30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285">
        <f t="shared" si="1"/>
        <v>0</v>
      </c>
      <c r="T34" s="287">
        <v>0</v>
      </c>
      <c r="U34" s="287">
        <v>0</v>
      </c>
      <c r="V34" s="287">
        <v>0</v>
      </c>
      <c r="W34" s="287">
        <v>0</v>
      </c>
      <c r="X34" s="287">
        <v>29</v>
      </c>
      <c r="Y34" s="287">
        <f t="shared" si="2"/>
        <v>29</v>
      </c>
      <c r="AB34" s="153">
        <v>0</v>
      </c>
      <c r="AC34" s="153"/>
      <c r="AD34" s="153">
        <v>0</v>
      </c>
      <c r="AE34" s="153">
        <v>0</v>
      </c>
      <c r="AF34" s="153">
        <v>0</v>
      </c>
      <c r="AG34" s="153">
        <v>0</v>
      </c>
      <c r="AH34" s="131">
        <f t="shared" si="3"/>
        <v>0</v>
      </c>
      <c r="AI34" s="153">
        <f t="shared" si="4"/>
        <v>59</v>
      </c>
      <c r="AL34" t="e">
        <f t="shared" si="5"/>
        <v>#DIV/0!</v>
      </c>
    </row>
    <row r="35" spans="1:38" ht="12.75">
      <c r="A35" s="190" t="s">
        <v>655</v>
      </c>
      <c r="B35" s="260">
        <v>29</v>
      </c>
      <c r="C35" s="260">
        <v>0</v>
      </c>
      <c r="D35" s="260">
        <v>0</v>
      </c>
      <c r="E35" s="260">
        <v>0</v>
      </c>
      <c r="F35" s="260">
        <v>0</v>
      </c>
      <c r="G35" s="260">
        <v>0</v>
      </c>
      <c r="H35" s="260">
        <v>0</v>
      </c>
      <c r="I35" s="260">
        <v>0</v>
      </c>
      <c r="J35" s="260">
        <f aca="true" t="shared" si="6" ref="J35:J66">SUM(LARGE(B35:I35,1))+(LARGE(B35:I35,2))</f>
        <v>29</v>
      </c>
      <c r="K35" s="167">
        <v>0</v>
      </c>
      <c r="L35" s="167">
        <v>30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259">
        <f aca="true" t="shared" si="7" ref="S35:S66">SUM(LARGE(K35:R35,1))+(LARGE(K35:R35,2))</f>
        <v>30</v>
      </c>
      <c r="T35" s="261">
        <v>0</v>
      </c>
      <c r="U35" s="261">
        <v>0</v>
      </c>
      <c r="V35" s="261">
        <v>0</v>
      </c>
      <c r="W35" s="261">
        <v>0</v>
      </c>
      <c r="X35" s="261">
        <v>0</v>
      </c>
      <c r="Y35" s="261">
        <f aca="true" t="shared" si="8" ref="Y35:Y66">SUM(LARGE(T35:X35,1))+(LARGE(T35:X35,2))</f>
        <v>0</v>
      </c>
      <c r="AB35" s="153">
        <v>0</v>
      </c>
      <c r="AC35" s="153"/>
      <c r="AD35" s="153">
        <v>0</v>
      </c>
      <c r="AE35" s="153">
        <v>0</v>
      </c>
      <c r="AF35" s="153">
        <v>0</v>
      </c>
      <c r="AG35" s="153">
        <v>0</v>
      </c>
      <c r="AH35" s="131">
        <f aca="true" t="shared" si="9" ref="AH35:AH66">SUM(AB35:AG35)</f>
        <v>0</v>
      </c>
      <c r="AI35" s="153">
        <f aca="true" t="shared" si="10" ref="AI35:AI66">SUM(J35,S35,Y35,AA35,AH35)</f>
        <v>59</v>
      </c>
      <c r="AL35" t="e">
        <f aca="true" t="shared" si="11" ref="AL35:AL66">PRODUCT(AJ35,100)/AK35</f>
        <v>#DIV/0!</v>
      </c>
    </row>
    <row r="36" spans="1:38" ht="12.75">
      <c r="A36" s="155" t="s">
        <v>677</v>
      </c>
      <c r="B36" s="260">
        <v>0</v>
      </c>
      <c r="C36" s="260">
        <v>0</v>
      </c>
      <c r="D36" s="260">
        <v>20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f t="shared" si="6"/>
        <v>20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259">
        <f t="shared" si="7"/>
        <v>0</v>
      </c>
      <c r="T36" s="261">
        <v>0</v>
      </c>
      <c r="U36" s="261">
        <v>0</v>
      </c>
      <c r="V36" s="261">
        <v>0</v>
      </c>
      <c r="W36" s="261">
        <v>0</v>
      </c>
      <c r="X36" s="261">
        <v>12</v>
      </c>
      <c r="Y36" s="261">
        <f t="shared" si="8"/>
        <v>12</v>
      </c>
      <c r="AB36" s="153">
        <v>0</v>
      </c>
      <c r="AC36" s="153"/>
      <c r="AD36" s="153">
        <v>26</v>
      </c>
      <c r="AE36" s="153">
        <v>0</v>
      </c>
      <c r="AF36" s="153">
        <v>0</v>
      </c>
      <c r="AG36" s="153">
        <v>0</v>
      </c>
      <c r="AH36" s="131">
        <f t="shared" si="9"/>
        <v>26</v>
      </c>
      <c r="AI36" s="153">
        <f t="shared" si="10"/>
        <v>58</v>
      </c>
      <c r="AL36" t="e">
        <f t="shared" si="11"/>
        <v>#DIV/0!</v>
      </c>
    </row>
    <row r="37" spans="1:38" ht="12.75">
      <c r="A37" s="149" t="s">
        <v>1243</v>
      </c>
      <c r="B37" s="260">
        <v>0</v>
      </c>
      <c r="C37" s="260">
        <v>0</v>
      </c>
      <c r="D37" s="260">
        <v>0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f t="shared" si="6"/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259">
        <f t="shared" si="7"/>
        <v>0</v>
      </c>
      <c r="T37" s="261">
        <v>12</v>
      </c>
      <c r="U37" s="261">
        <v>8</v>
      </c>
      <c r="V37" s="261">
        <v>16</v>
      </c>
      <c r="W37" s="261">
        <v>0</v>
      </c>
      <c r="X37" s="261">
        <v>0</v>
      </c>
      <c r="Y37" s="261">
        <f t="shared" si="8"/>
        <v>28</v>
      </c>
      <c r="Z37" s="176">
        <v>62.24</v>
      </c>
      <c r="AA37" s="176">
        <v>5</v>
      </c>
      <c r="AB37" s="153">
        <v>25</v>
      </c>
      <c r="AC37" s="153"/>
      <c r="AD37" s="153">
        <v>0</v>
      </c>
      <c r="AE37" s="153">
        <v>0</v>
      </c>
      <c r="AF37" s="153">
        <v>0</v>
      </c>
      <c r="AG37" s="153">
        <v>0</v>
      </c>
      <c r="AH37" s="131">
        <f t="shared" si="9"/>
        <v>25</v>
      </c>
      <c r="AI37" s="153">
        <f t="shared" si="10"/>
        <v>58</v>
      </c>
      <c r="AL37" t="e">
        <f t="shared" si="11"/>
        <v>#DIV/0!</v>
      </c>
    </row>
    <row r="38" spans="1:38" ht="12.75">
      <c r="A38" s="155" t="s">
        <v>1052</v>
      </c>
      <c r="B38" s="260">
        <v>0</v>
      </c>
      <c r="C38" s="260">
        <v>0</v>
      </c>
      <c r="D38" s="260">
        <v>0</v>
      </c>
      <c r="E38" s="260">
        <v>0</v>
      </c>
      <c r="F38" s="260">
        <v>0</v>
      </c>
      <c r="G38" s="260">
        <v>0</v>
      </c>
      <c r="H38" s="260">
        <v>0</v>
      </c>
      <c r="I38" s="260">
        <v>0</v>
      </c>
      <c r="J38" s="260">
        <f t="shared" si="6"/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26</v>
      </c>
      <c r="P38" s="167">
        <v>0</v>
      </c>
      <c r="Q38" s="167">
        <v>0</v>
      </c>
      <c r="R38" s="167">
        <v>0</v>
      </c>
      <c r="S38" s="259">
        <f t="shared" si="7"/>
        <v>26</v>
      </c>
      <c r="T38" s="261">
        <v>0</v>
      </c>
      <c r="U38" s="261">
        <v>0</v>
      </c>
      <c r="V38" s="261">
        <v>0</v>
      </c>
      <c r="W38" s="261">
        <v>0</v>
      </c>
      <c r="X38" s="261">
        <v>23</v>
      </c>
      <c r="Y38" s="261">
        <f t="shared" si="8"/>
        <v>23</v>
      </c>
      <c r="Z38" s="176">
        <v>60.49</v>
      </c>
      <c r="AA38" s="176">
        <v>5</v>
      </c>
      <c r="AB38" s="153">
        <v>0</v>
      </c>
      <c r="AC38" s="153"/>
      <c r="AD38" s="153">
        <v>0</v>
      </c>
      <c r="AE38" s="153">
        <v>0</v>
      </c>
      <c r="AF38" s="153">
        <v>0</v>
      </c>
      <c r="AG38" s="153">
        <v>0</v>
      </c>
      <c r="AH38" s="131">
        <f t="shared" si="9"/>
        <v>0</v>
      </c>
      <c r="AI38" s="153">
        <f t="shared" si="10"/>
        <v>54</v>
      </c>
      <c r="AJ38" s="1"/>
      <c r="AK38" s="1"/>
      <c r="AL38" t="e">
        <f t="shared" si="11"/>
        <v>#DIV/0!</v>
      </c>
    </row>
    <row r="39" spans="1:38" ht="12.75">
      <c r="A39" s="181" t="s">
        <v>675</v>
      </c>
      <c r="B39" s="260">
        <v>0</v>
      </c>
      <c r="C39" s="260">
        <v>0</v>
      </c>
      <c r="D39" s="260">
        <v>0</v>
      </c>
      <c r="E39" s="260">
        <v>0</v>
      </c>
      <c r="F39" s="260">
        <v>0</v>
      </c>
      <c r="G39" s="260">
        <v>0</v>
      </c>
      <c r="H39" s="260">
        <v>0</v>
      </c>
      <c r="I39" s="260">
        <v>26</v>
      </c>
      <c r="J39" s="260">
        <f t="shared" si="6"/>
        <v>26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259">
        <f t="shared" si="7"/>
        <v>0</v>
      </c>
      <c r="T39" s="261">
        <v>0</v>
      </c>
      <c r="U39" s="261">
        <v>0</v>
      </c>
      <c r="V39" s="261">
        <v>0</v>
      </c>
      <c r="W39" s="261">
        <v>22</v>
      </c>
      <c r="X39" s="261">
        <v>0</v>
      </c>
      <c r="Y39" s="261">
        <f t="shared" si="8"/>
        <v>22</v>
      </c>
      <c r="Z39" s="174">
        <v>63.51</v>
      </c>
      <c r="AA39" s="174">
        <v>5</v>
      </c>
      <c r="AB39" s="153">
        <v>0</v>
      </c>
      <c r="AC39" s="153"/>
      <c r="AD39" s="153">
        <v>0</v>
      </c>
      <c r="AE39" s="153">
        <v>0</v>
      </c>
      <c r="AF39" s="153">
        <v>0</v>
      </c>
      <c r="AG39" s="153">
        <v>0</v>
      </c>
      <c r="AH39" s="131">
        <f t="shared" si="9"/>
        <v>0</v>
      </c>
      <c r="AI39" s="153">
        <f t="shared" si="10"/>
        <v>53</v>
      </c>
      <c r="AL39" t="e">
        <f t="shared" si="11"/>
        <v>#DIV/0!</v>
      </c>
    </row>
    <row r="40" spans="1:38" ht="12.75">
      <c r="A40" s="155" t="s">
        <v>1085</v>
      </c>
      <c r="B40" s="260">
        <v>0</v>
      </c>
      <c r="C40" s="260">
        <v>0</v>
      </c>
      <c r="D40" s="260">
        <v>20</v>
      </c>
      <c r="E40" s="260">
        <v>0</v>
      </c>
      <c r="F40" s="260">
        <v>0</v>
      </c>
      <c r="G40" s="260">
        <v>0</v>
      </c>
      <c r="H40" s="260">
        <v>0</v>
      </c>
      <c r="I40" s="260">
        <v>0</v>
      </c>
      <c r="J40" s="260">
        <f t="shared" si="6"/>
        <v>20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259">
        <f t="shared" si="7"/>
        <v>0</v>
      </c>
      <c r="T40" s="261">
        <v>0</v>
      </c>
      <c r="U40" s="261">
        <v>5</v>
      </c>
      <c r="V40" s="261">
        <v>11</v>
      </c>
      <c r="W40" s="261">
        <v>16</v>
      </c>
      <c r="X40" s="261">
        <v>0</v>
      </c>
      <c r="Y40" s="261">
        <f t="shared" si="8"/>
        <v>27</v>
      </c>
      <c r="Z40" s="174">
        <v>55.8</v>
      </c>
      <c r="AA40" s="174">
        <v>5</v>
      </c>
      <c r="AB40" s="153">
        <v>0</v>
      </c>
      <c r="AC40" s="153"/>
      <c r="AD40" s="153">
        <v>0</v>
      </c>
      <c r="AE40" s="153">
        <v>0</v>
      </c>
      <c r="AF40" s="153">
        <v>0</v>
      </c>
      <c r="AG40" s="153">
        <v>0</v>
      </c>
      <c r="AH40" s="131">
        <f t="shared" si="9"/>
        <v>0</v>
      </c>
      <c r="AI40" s="153">
        <f t="shared" si="10"/>
        <v>52</v>
      </c>
      <c r="AL40" t="e">
        <f t="shared" si="11"/>
        <v>#DIV/0!</v>
      </c>
    </row>
    <row r="41" spans="1:38" ht="12.75">
      <c r="A41" s="155" t="s">
        <v>815</v>
      </c>
      <c r="B41" s="260">
        <v>0</v>
      </c>
      <c r="C41" s="260">
        <v>0</v>
      </c>
      <c r="D41" s="260">
        <v>20</v>
      </c>
      <c r="E41" s="260"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f t="shared" si="6"/>
        <v>20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259">
        <f t="shared" si="7"/>
        <v>0</v>
      </c>
      <c r="T41" s="261">
        <v>0</v>
      </c>
      <c r="U41" s="261">
        <v>0</v>
      </c>
      <c r="V41" s="261">
        <v>5</v>
      </c>
      <c r="W41" s="261">
        <v>0</v>
      </c>
      <c r="X41" s="261">
        <v>0</v>
      </c>
      <c r="Y41" s="261">
        <f t="shared" si="8"/>
        <v>5</v>
      </c>
      <c r="Z41" s="174">
        <v>44.33</v>
      </c>
      <c r="AA41" s="174">
        <v>5</v>
      </c>
      <c r="AB41" s="153">
        <v>22</v>
      </c>
      <c r="AC41" s="153"/>
      <c r="AD41" s="153">
        <v>0</v>
      </c>
      <c r="AE41" s="153">
        <v>0</v>
      </c>
      <c r="AF41" s="153">
        <v>0</v>
      </c>
      <c r="AG41" s="153">
        <v>0</v>
      </c>
      <c r="AH41" s="131">
        <f t="shared" si="9"/>
        <v>22</v>
      </c>
      <c r="AI41" s="153">
        <f t="shared" si="10"/>
        <v>52</v>
      </c>
      <c r="AL41" t="e">
        <f t="shared" si="11"/>
        <v>#DIV/0!</v>
      </c>
    </row>
    <row r="42" spans="1:38" ht="12.75">
      <c r="A42" s="155" t="s">
        <v>1170</v>
      </c>
      <c r="B42" s="260">
        <v>0</v>
      </c>
      <c r="C42" s="260">
        <v>0</v>
      </c>
      <c r="D42" s="260">
        <v>0</v>
      </c>
      <c r="E42" s="260">
        <v>0</v>
      </c>
      <c r="F42" s="260">
        <v>0</v>
      </c>
      <c r="G42" s="260">
        <v>28</v>
      </c>
      <c r="H42" s="260">
        <v>0</v>
      </c>
      <c r="I42" s="260">
        <v>0</v>
      </c>
      <c r="J42" s="260">
        <f t="shared" si="6"/>
        <v>28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259">
        <f t="shared" si="7"/>
        <v>0</v>
      </c>
      <c r="T42" s="261">
        <v>0</v>
      </c>
      <c r="U42" s="261">
        <v>18</v>
      </c>
      <c r="V42" s="261">
        <v>0</v>
      </c>
      <c r="W42" s="261">
        <v>0</v>
      </c>
      <c r="X42" s="261">
        <v>0</v>
      </c>
      <c r="Y42" s="261">
        <f t="shared" si="8"/>
        <v>18</v>
      </c>
      <c r="Z42" s="176">
        <v>66.03</v>
      </c>
      <c r="AA42" s="176">
        <v>5</v>
      </c>
      <c r="AB42" s="153">
        <v>0</v>
      </c>
      <c r="AC42" s="153"/>
      <c r="AD42" s="153">
        <v>0</v>
      </c>
      <c r="AE42" s="153">
        <v>0</v>
      </c>
      <c r="AF42" s="153">
        <v>0</v>
      </c>
      <c r="AG42" s="153">
        <v>0</v>
      </c>
      <c r="AH42" s="131">
        <f t="shared" si="9"/>
        <v>0</v>
      </c>
      <c r="AI42" s="153">
        <f t="shared" si="10"/>
        <v>51</v>
      </c>
      <c r="AL42" t="e">
        <f t="shared" si="11"/>
        <v>#DIV/0!</v>
      </c>
    </row>
    <row r="43" spans="1:38" ht="12.75">
      <c r="A43" s="190" t="s">
        <v>1246</v>
      </c>
      <c r="B43" s="260">
        <v>0</v>
      </c>
      <c r="C43" s="260">
        <v>0</v>
      </c>
      <c r="D43" s="260">
        <v>0</v>
      </c>
      <c r="E43" s="260">
        <v>25</v>
      </c>
      <c r="F43" s="260">
        <v>0</v>
      </c>
      <c r="G43" s="260">
        <v>0</v>
      </c>
      <c r="H43" s="260">
        <v>0</v>
      </c>
      <c r="I43" s="260">
        <v>0</v>
      </c>
      <c r="J43" s="260">
        <f t="shared" si="6"/>
        <v>25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259">
        <f t="shared" si="7"/>
        <v>0</v>
      </c>
      <c r="T43" s="261">
        <v>0</v>
      </c>
      <c r="U43" s="261">
        <v>21</v>
      </c>
      <c r="V43" s="261">
        <v>0</v>
      </c>
      <c r="W43" s="261">
        <v>0</v>
      </c>
      <c r="X43" s="261">
        <v>0</v>
      </c>
      <c r="Y43" s="261">
        <f t="shared" si="8"/>
        <v>21</v>
      </c>
      <c r="Z43" s="174">
        <v>64.73</v>
      </c>
      <c r="AA43" s="174">
        <v>5</v>
      </c>
      <c r="AB43" s="153">
        <v>0</v>
      </c>
      <c r="AC43" s="153"/>
      <c r="AD43" s="153">
        <v>0</v>
      </c>
      <c r="AE43" s="153">
        <v>0</v>
      </c>
      <c r="AF43" s="153">
        <v>0</v>
      </c>
      <c r="AG43" s="153">
        <v>0</v>
      </c>
      <c r="AH43" s="131">
        <f t="shared" si="9"/>
        <v>0</v>
      </c>
      <c r="AI43" s="153">
        <f t="shared" si="10"/>
        <v>51</v>
      </c>
      <c r="AL43" t="e">
        <f t="shared" si="11"/>
        <v>#DIV/0!</v>
      </c>
    </row>
    <row r="44" spans="1:38" ht="12.75">
      <c r="A44" s="155" t="s">
        <v>1199</v>
      </c>
      <c r="B44" s="260">
        <v>0</v>
      </c>
      <c r="C44" s="260">
        <v>0</v>
      </c>
      <c r="D44" s="260">
        <v>0</v>
      </c>
      <c r="E44" s="260">
        <v>0</v>
      </c>
      <c r="F44" s="260">
        <v>0</v>
      </c>
      <c r="G44" s="260">
        <v>0</v>
      </c>
      <c r="H44" s="260">
        <v>0</v>
      </c>
      <c r="I44" s="260">
        <v>0</v>
      </c>
      <c r="J44" s="260">
        <f t="shared" si="6"/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259">
        <f t="shared" si="7"/>
        <v>0</v>
      </c>
      <c r="T44" s="261">
        <v>0</v>
      </c>
      <c r="U44" s="261">
        <v>14</v>
      </c>
      <c r="V44" s="261">
        <v>19</v>
      </c>
      <c r="W44" s="261">
        <v>21</v>
      </c>
      <c r="X44" s="261">
        <v>0</v>
      </c>
      <c r="Y44" s="261">
        <f t="shared" si="8"/>
        <v>40</v>
      </c>
      <c r="Z44" s="176">
        <v>68.31</v>
      </c>
      <c r="AA44" s="176">
        <v>9</v>
      </c>
      <c r="AB44" s="153">
        <v>0</v>
      </c>
      <c r="AC44" s="153"/>
      <c r="AD44" s="153">
        <v>0</v>
      </c>
      <c r="AE44" s="153">
        <v>0</v>
      </c>
      <c r="AF44" s="153">
        <v>0</v>
      </c>
      <c r="AG44" s="153">
        <v>0</v>
      </c>
      <c r="AH44" s="131">
        <f t="shared" si="9"/>
        <v>0</v>
      </c>
      <c r="AI44" s="153">
        <f t="shared" si="10"/>
        <v>49</v>
      </c>
      <c r="AL44" t="e">
        <f t="shared" si="11"/>
        <v>#DIV/0!</v>
      </c>
    </row>
    <row r="45" spans="1:38" ht="12.75">
      <c r="A45" s="155" t="s">
        <v>1146</v>
      </c>
      <c r="B45" s="260">
        <v>0</v>
      </c>
      <c r="C45" s="260">
        <v>0</v>
      </c>
      <c r="D45" s="260">
        <v>0</v>
      </c>
      <c r="E45" s="260">
        <v>0</v>
      </c>
      <c r="F45" s="260">
        <v>0</v>
      </c>
      <c r="G45" s="260">
        <v>0</v>
      </c>
      <c r="H45" s="260">
        <v>0</v>
      </c>
      <c r="I45" s="260">
        <v>27</v>
      </c>
      <c r="J45" s="260">
        <f t="shared" si="6"/>
        <v>27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259">
        <f t="shared" si="7"/>
        <v>0</v>
      </c>
      <c r="T45" s="261">
        <v>19</v>
      </c>
      <c r="U45" s="261">
        <v>0</v>
      </c>
      <c r="V45" s="261">
        <v>0</v>
      </c>
      <c r="W45" s="261">
        <v>0</v>
      </c>
      <c r="X45" s="261">
        <v>0</v>
      </c>
      <c r="Y45" s="261">
        <f t="shared" si="8"/>
        <v>19</v>
      </c>
      <c r="Z45" s="174"/>
      <c r="AA45" s="174"/>
      <c r="AB45" s="153">
        <v>0</v>
      </c>
      <c r="AC45" s="153"/>
      <c r="AD45" s="153">
        <v>0</v>
      </c>
      <c r="AE45" s="153">
        <v>0</v>
      </c>
      <c r="AF45" s="153">
        <v>0</v>
      </c>
      <c r="AG45" s="153">
        <v>0</v>
      </c>
      <c r="AH45" s="131">
        <f t="shared" si="9"/>
        <v>0</v>
      </c>
      <c r="AI45" s="153">
        <f t="shared" si="10"/>
        <v>46</v>
      </c>
      <c r="AL45" t="e">
        <f t="shared" si="11"/>
        <v>#DIV/0!</v>
      </c>
    </row>
    <row r="46" spans="1:38" ht="12.75">
      <c r="A46" s="149" t="s">
        <v>805</v>
      </c>
      <c r="B46" s="260">
        <v>0</v>
      </c>
      <c r="C46" s="260">
        <v>0</v>
      </c>
      <c r="D46" s="260">
        <v>0</v>
      </c>
      <c r="E46" s="260">
        <v>0</v>
      </c>
      <c r="F46" s="260">
        <v>0</v>
      </c>
      <c r="G46" s="260">
        <v>0</v>
      </c>
      <c r="H46" s="260">
        <v>0</v>
      </c>
      <c r="I46" s="260">
        <v>0</v>
      </c>
      <c r="J46" s="260">
        <f t="shared" si="6"/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25</v>
      </c>
      <c r="P46" s="167">
        <v>0</v>
      </c>
      <c r="Q46" s="167">
        <v>0</v>
      </c>
      <c r="R46" s="167">
        <v>0</v>
      </c>
      <c r="S46" s="259">
        <f t="shared" si="7"/>
        <v>25</v>
      </c>
      <c r="T46" s="261">
        <v>0</v>
      </c>
      <c r="U46" s="261">
        <v>0</v>
      </c>
      <c r="V46" s="261">
        <v>0</v>
      </c>
      <c r="W46" s="261">
        <v>0</v>
      </c>
      <c r="X46" s="261">
        <v>0</v>
      </c>
      <c r="Y46" s="261">
        <f t="shared" si="8"/>
        <v>0</v>
      </c>
      <c r="Z46" s="176">
        <v>72.83</v>
      </c>
      <c r="AA46" s="176">
        <v>19</v>
      </c>
      <c r="AB46" s="153">
        <v>0</v>
      </c>
      <c r="AC46" s="153"/>
      <c r="AD46" s="153">
        <v>0</v>
      </c>
      <c r="AE46" s="153">
        <v>0</v>
      </c>
      <c r="AF46" s="153">
        <v>0</v>
      </c>
      <c r="AG46" s="153">
        <v>0</v>
      </c>
      <c r="AH46" s="131">
        <f t="shared" si="9"/>
        <v>0</v>
      </c>
      <c r="AI46" s="153">
        <f t="shared" si="10"/>
        <v>44</v>
      </c>
      <c r="AL46" t="e">
        <f t="shared" si="11"/>
        <v>#DIV/0!</v>
      </c>
    </row>
    <row r="47" spans="1:38" ht="12.75">
      <c r="A47" s="155" t="s">
        <v>718</v>
      </c>
      <c r="B47" s="260">
        <v>0</v>
      </c>
      <c r="C47" s="260">
        <v>0</v>
      </c>
      <c r="D47" s="260">
        <v>0</v>
      </c>
      <c r="E47" s="260">
        <v>0</v>
      </c>
      <c r="F47" s="260">
        <v>0</v>
      </c>
      <c r="G47" s="260">
        <v>0</v>
      </c>
      <c r="H47" s="260">
        <v>0</v>
      </c>
      <c r="I47" s="260">
        <v>21</v>
      </c>
      <c r="J47" s="260">
        <f t="shared" si="6"/>
        <v>21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259">
        <f t="shared" si="7"/>
        <v>0</v>
      </c>
      <c r="T47" s="261">
        <v>0</v>
      </c>
      <c r="U47" s="261">
        <v>0</v>
      </c>
      <c r="V47" s="261">
        <v>0</v>
      </c>
      <c r="W47" s="261">
        <v>0</v>
      </c>
      <c r="X47" s="261">
        <v>0</v>
      </c>
      <c r="Y47" s="261">
        <f t="shared" si="8"/>
        <v>0</v>
      </c>
      <c r="Z47" s="174"/>
      <c r="AA47" s="174"/>
      <c r="AB47" s="153">
        <v>23</v>
      </c>
      <c r="AC47" s="153"/>
      <c r="AD47" s="153">
        <v>0</v>
      </c>
      <c r="AE47" s="153">
        <v>0</v>
      </c>
      <c r="AF47" s="153">
        <v>0</v>
      </c>
      <c r="AG47" s="153">
        <v>0</v>
      </c>
      <c r="AH47" s="131">
        <f t="shared" si="9"/>
        <v>23</v>
      </c>
      <c r="AI47" s="153">
        <f t="shared" si="10"/>
        <v>44</v>
      </c>
      <c r="AL47" t="e">
        <f t="shared" si="11"/>
        <v>#DIV/0!</v>
      </c>
    </row>
    <row r="48" spans="1:38" ht="12.75">
      <c r="A48" s="155" t="s">
        <v>1099</v>
      </c>
      <c r="B48" s="286">
        <v>0</v>
      </c>
      <c r="C48" s="286">
        <v>0</v>
      </c>
      <c r="D48" s="286">
        <v>0</v>
      </c>
      <c r="E48" s="286">
        <v>0</v>
      </c>
      <c r="F48" s="286">
        <v>0</v>
      </c>
      <c r="G48" s="286">
        <v>0</v>
      </c>
      <c r="H48" s="286">
        <v>0</v>
      </c>
      <c r="I48" s="286">
        <v>0</v>
      </c>
      <c r="J48" s="286">
        <f t="shared" si="6"/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285">
        <f t="shared" si="7"/>
        <v>0</v>
      </c>
      <c r="T48" s="287">
        <v>22</v>
      </c>
      <c r="U48" s="287">
        <v>22</v>
      </c>
      <c r="V48" s="287">
        <v>0</v>
      </c>
      <c r="W48" s="287">
        <v>0</v>
      </c>
      <c r="X48" s="287">
        <v>0</v>
      </c>
      <c r="Y48" s="287">
        <f t="shared" si="8"/>
        <v>44</v>
      </c>
      <c r="Z48" s="174"/>
      <c r="AA48" s="174"/>
      <c r="AB48" s="153">
        <v>0</v>
      </c>
      <c r="AC48" s="153"/>
      <c r="AD48" s="153">
        <v>0</v>
      </c>
      <c r="AE48" s="153">
        <v>0</v>
      </c>
      <c r="AF48" s="153">
        <v>0</v>
      </c>
      <c r="AG48" s="153">
        <v>0</v>
      </c>
      <c r="AH48" s="131">
        <f t="shared" si="9"/>
        <v>0</v>
      </c>
      <c r="AI48" s="153">
        <f t="shared" si="10"/>
        <v>44</v>
      </c>
      <c r="AL48" t="e">
        <f t="shared" si="11"/>
        <v>#DIV/0!</v>
      </c>
    </row>
    <row r="49" spans="1:38" ht="12.75">
      <c r="A49" s="155" t="s">
        <v>629</v>
      </c>
      <c r="B49" s="260">
        <v>0</v>
      </c>
      <c r="C49" s="260">
        <v>0</v>
      </c>
      <c r="D49" s="260">
        <v>20</v>
      </c>
      <c r="E49" s="260">
        <v>0</v>
      </c>
      <c r="F49" s="260">
        <v>0</v>
      </c>
      <c r="G49" s="260">
        <v>0</v>
      </c>
      <c r="H49" s="260">
        <v>0</v>
      </c>
      <c r="I49" s="260">
        <v>0</v>
      </c>
      <c r="J49" s="260">
        <f t="shared" si="6"/>
        <v>20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259">
        <f t="shared" si="7"/>
        <v>0</v>
      </c>
      <c r="T49" s="261">
        <v>5</v>
      </c>
      <c r="U49" s="261">
        <v>0</v>
      </c>
      <c r="V49" s="261">
        <v>13</v>
      </c>
      <c r="W49" s="261">
        <v>0</v>
      </c>
      <c r="X49" s="261">
        <v>0</v>
      </c>
      <c r="Y49" s="261">
        <f t="shared" si="8"/>
        <v>18</v>
      </c>
      <c r="Z49" s="174">
        <v>63.59</v>
      </c>
      <c r="AA49" s="174">
        <v>5</v>
      </c>
      <c r="AB49" s="153">
        <v>0</v>
      </c>
      <c r="AC49" s="153"/>
      <c r="AD49" s="153">
        <v>0</v>
      </c>
      <c r="AE49" s="153">
        <v>0</v>
      </c>
      <c r="AF49" s="153">
        <v>0</v>
      </c>
      <c r="AG49" s="153">
        <v>0</v>
      </c>
      <c r="AH49" s="131">
        <f t="shared" si="9"/>
        <v>0</v>
      </c>
      <c r="AI49" s="153">
        <f t="shared" si="10"/>
        <v>43</v>
      </c>
      <c r="AL49" t="e">
        <f t="shared" si="11"/>
        <v>#DIV/0!</v>
      </c>
    </row>
    <row r="50" spans="1:38" ht="12.75">
      <c r="A50" s="181" t="s">
        <v>1137</v>
      </c>
      <c r="B50" s="260">
        <v>21</v>
      </c>
      <c r="C50" s="260">
        <v>0</v>
      </c>
      <c r="D50" s="260">
        <v>0</v>
      </c>
      <c r="E50" s="260">
        <v>0</v>
      </c>
      <c r="F50" s="260">
        <v>0</v>
      </c>
      <c r="G50" s="260">
        <v>0</v>
      </c>
      <c r="H50" s="260">
        <v>0</v>
      </c>
      <c r="I50" s="260">
        <v>0</v>
      </c>
      <c r="J50" s="260">
        <f t="shared" si="6"/>
        <v>21</v>
      </c>
      <c r="K50" s="167">
        <v>0</v>
      </c>
      <c r="L50" s="167">
        <v>22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259">
        <f t="shared" si="7"/>
        <v>22</v>
      </c>
      <c r="T50" s="261">
        <v>0</v>
      </c>
      <c r="U50" s="261">
        <v>0</v>
      </c>
      <c r="V50" s="261">
        <v>0</v>
      </c>
      <c r="W50" s="261">
        <v>0</v>
      </c>
      <c r="X50" s="261">
        <v>0</v>
      </c>
      <c r="Y50" s="261">
        <f t="shared" si="8"/>
        <v>0</v>
      </c>
      <c r="AB50" s="153">
        <v>0</v>
      </c>
      <c r="AC50" s="153"/>
      <c r="AD50" s="153">
        <v>0</v>
      </c>
      <c r="AE50" s="153">
        <v>0</v>
      </c>
      <c r="AF50" s="153">
        <v>0</v>
      </c>
      <c r="AG50" s="153">
        <v>0</v>
      </c>
      <c r="AH50" s="131">
        <f t="shared" si="9"/>
        <v>0</v>
      </c>
      <c r="AI50" s="153">
        <f t="shared" si="10"/>
        <v>43</v>
      </c>
      <c r="AL50" t="e">
        <f t="shared" si="11"/>
        <v>#DIV/0!</v>
      </c>
    </row>
    <row r="51" spans="1:38" ht="12.75">
      <c r="A51" s="149" t="s">
        <v>653</v>
      </c>
      <c r="B51" s="260">
        <v>0</v>
      </c>
      <c r="C51" s="260">
        <v>0</v>
      </c>
      <c r="D51" s="260">
        <v>0</v>
      </c>
      <c r="E51" s="260">
        <v>0</v>
      </c>
      <c r="F51" s="260">
        <v>0</v>
      </c>
      <c r="G51" s="260">
        <v>0</v>
      </c>
      <c r="H51" s="260">
        <v>0</v>
      </c>
      <c r="I51" s="260">
        <v>0</v>
      </c>
      <c r="J51" s="260">
        <f t="shared" si="6"/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259">
        <f t="shared" si="7"/>
        <v>0</v>
      </c>
      <c r="T51" s="261">
        <v>21</v>
      </c>
      <c r="U51" s="261">
        <v>19</v>
      </c>
      <c r="V51" s="261">
        <v>0</v>
      </c>
      <c r="W51" s="261">
        <v>0</v>
      </c>
      <c r="X51" s="261">
        <v>0</v>
      </c>
      <c r="Y51" s="261">
        <f t="shared" si="8"/>
        <v>40</v>
      </c>
      <c r="Z51" s="174"/>
      <c r="AA51" s="174"/>
      <c r="AB51" s="153">
        <v>0</v>
      </c>
      <c r="AC51" s="153"/>
      <c r="AD51" s="153">
        <v>0</v>
      </c>
      <c r="AE51" s="153">
        <v>0</v>
      </c>
      <c r="AF51" s="153">
        <v>0</v>
      </c>
      <c r="AG51" s="153">
        <v>0</v>
      </c>
      <c r="AH51" s="131">
        <f t="shared" si="9"/>
        <v>0</v>
      </c>
      <c r="AI51" s="153">
        <f t="shared" si="10"/>
        <v>40</v>
      </c>
      <c r="AL51" t="e">
        <f t="shared" si="11"/>
        <v>#DIV/0!</v>
      </c>
    </row>
    <row r="52" spans="1:38" ht="12.75">
      <c r="A52" s="181" t="s">
        <v>1208</v>
      </c>
      <c r="B52" s="260">
        <v>0</v>
      </c>
      <c r="C52" s="260">
        <v>0</v>
      </c>
      <c r="D52" s="260">
        <v>0</v>
      </c>
      <c r="E52" s="260">
        <v>0</v>
      </c>
      <c r="F52" s="260">
        <v>0</v>
      </c>
      <c r="G52" s="260">
        <v>0</v>
      </c>
      <c r="H52" s="260">
        <v>0</v>
      </c>
      <c r="I52" s="260">
        <v>0</v>
      </c>
      <c r="J52" s="260">
        <f t="shared" si="6"/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259">
        <f t="shared" si="7"/>
        <v>0</v>
      </c>
      <c r="T52" s="261">
        <v>18</v>
      </c>
      <c r="U52" s="261">
        <v>16</v>
      </c>
      <c r="V52" s="261">
        <v>0</v>
      </c>
      <c r="W52" s="261">
        <v>0</v>
      </c>
      <c r="X52" s="261">
        <v>0</v>
      </c>
      <c r="Y52" s="261">
        <f t="shared" si="8"/>
        <v>34</v>
      </c>
      <c r="Z52" s="174">
        <v>62.33</v>
      </c>
      <c r="AA52" s="174">
        <v>5</v>
      </c>
      <c r="AB52" s="153">
        <v>0</v>
      </c>
      <c r="AC52" s="153"/>
      <c r="AD52" s="153">
        <v>0</v>
      </c>
      <c r="AE52" s="153">
        <v>0</v>
      </c>
      <c r="AF52" s="153">
        <v>0</v>
      </c>
      <c r="AG52" s="153">
        <v>0</v>
      </c>
      <c r="AH52" s="131">
        <f t="shared" si="9"/>
        <v>0</v>
      </c>
      <c r="AI52" s="153">
        <f t="shared" si="10"/>
        <v>39</v>
      </c>
      <c r="AL52" t="e">
        <f t="shared" si="11"/>
        <v>#DIV/0!</v>
      </c>
    </row>
    <row r="53" spans="1:38" ht="12.75">
      <c r="A53" s="181" t="s">
        <v>598</v>
      </c>
      <c r="B53" s="260">
        <v>0</v>
      </c>
      <c r="C53" s="260">
        <v>0</v>
      </c>
      <c r="D53" s="260">
        <v>0</v>
      </c>
      <c r="E53" s="260">
        <v>0</v>
      </c>
      <c r="F53" s="260">
        <v>24</v>
      </c>
      <c r="G53" s="260">
        <v>0</v>
      </c>
      <c r="H53" s="260">
        <v>0</v>
      </c>
      <c r="I53" s="260">
        <v>0</v>
      </c>
      <c r="J53" s="260">
        <f t="shared" si="6"/>
        <v>24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259">
        <f t="shared" si="7"/>
        <v>0</v>
      </c>
      <c r="T53" s="261">
        <v>10</v>
      </c>
      <c r="U53" s="261">
        <v>0</v>
      </c>
      <c r="V53" s="261">
        <v>0</v>
      </c>
      <c r="W53" s="261">
        <v>0</v>
      </c>
      <c r="X53" s="261">
        <v>0</v>
      </c>
      <c r="Y53" s="261">
        <f t="shared" si="8"/>
        <v>10</v>
      </c>
      <c r="Z53" s="174">
        <v>61.03</v>
      </c>
      <c r="AA53" s="174">
        <v>5</v>
      </c>
      <c r="AB53" s="153">
        <v>0</v>
      </c>
      <c r="AC53" s="153"/>
      <c r="AD53" s="153">
        <v>0</v>
      </c>
      <c r="AE53" s="153">
        <v>0</v>
      </c>
      <c r="AF53" s="153">
        <v>0</v>
      </c>
      <c r="AG53" s="153">
        <v>0</v>
      </c>
      <c r="AH53" s="131">
        <f t="shared" si="9"/>
        <v>0</v>
      </c>
      <c r="AI53" s="153">
        <f t="shared" si="10"/>
        <v>39</v>
      </c>
      <c r="AL53" t="e">
        <f t="shared" si="11"/>
        <v>#DIV/0!</v>
      </c>
    </row>
    <row r="54" spans="1:38" ht="12.75">
      <c r="A54" s="149" t="s">
        <v>1257</v>
      </c>
      <c r="B54" s="260">
        <v>0</v>
      </c>
      <c r="C54" s="260">
        <v>0</v>
      </c>
      <c r="D54" s="260">
        <v>0</v>
      </c>
      <c r="E54" s="260">
        <v>0</v>
      </c>
      <c r="F54" s="260">
        <v>0</v>
      </c>
      <c r="G54" s="260">
        <v>25</v>
      </c>
      <c r="H54" s="260">
        <v>0</v>
      </c>
      <c r="I54" s="260">
        <v>0</v>
      </c>
      <c r="J54" s="260">
        <f t="shared" si="6"/>
        <v>25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259">
        <f t="shared" si="7"/>
        <v>0</v>
      </c>
      <c r="T54" s="261">
        <v>0</v>
      </c>
      <c r="U54" s="261">
        <v>7</v>
      </c>
      <c r="V54" s="261">
        <v>0</v>
      </c>
      <c r="W54" s="261">
        <v>0</v>
      </c>
      <c r="X54" s="261">
        <v>0</v>
      </c>
      <c r="Y54" s="261">
        <f t="shared" si="8"/>
        <v>7</v>
      </c>
      <c r="Z54" s="176">
        <v>63.37</v>
      </c>
      <c r="AA54" s="176">
        <v>5</v>
      </c>
      <c r="AB54" s="153">
        <v>0</v>
      </c>
      <c r="AC54" s="153"/>
      <c r="AD54" s="153">
        <v>0</v>
      </c>
      <c r="AE54" s="153">
        <v>0</v>
      </c>
      <c r="AF54" s="153">
        <v>0</v>
      </c>
      <c r="AG54" s="153">
        <v>0</v>
      </c>
      <c r="AH54" s="131">
        <f t="shared" si="9"/>
        <v>0</v>
      </c>
      <c r="AI54" s="153">
        <f t="shared" si="10"/>
        <v>37</v>
      </c>
      <c r="AL54" t="e">
        <f t="shared" si="11"/>
        <v>#DIV/0!</v>
      </c>
    </row>
    <row r="55" spans="1:38" ht="12.75">
      <c r="A55" s="155" t="s">
        <v>596</v>
      </c>
      <c r="B55" s="260">
        <v>0</v>
      </c>
      <c r="C55" s="260">
        <v>0</v>
      </c>
      <c r="D55" s="260">
        <v>0</v>
      </c>
      <c r="E55" s="260">
        <v>0</v>
      </c>
      <c r="F55" s="260">
        <v>0</v>
      </c>
      <c r="G55" s="260">
        <v>0</v>
      </c>
      <c r="H55" s="260">
        <v>0</v>
      </c>
      <c r="I55" s="260">
        <v>0</v>
      </c>
      <c r="J55" s="260">
        <f t="shared" si="6"/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259">
        <f t="shared" si="7"/>
        <v>0</v>
      </c>
      <c r="T55" s="261">
        <v>0</v>
      </c>
      <c r="U55" s="261">
        <v>0</v>
      </c>
      <c r="V55" s="261">
        <v>0</v>
      </c>
      <c r="W55" s="261">
        <v>17</v>
      </c>
      <c r="X55" s="261">
        <v>17</v>
      </c>
      <c r="Y55" s="261">
        <f t="shared" si="8"/>
        <v>34</v>
      </c>
      <c r="Z55" s="174"/>
      <c r="AA55" s="174"/>
      <c r="AB55" s="153">
        <v>0</v>
      </c>
      <c r="AC55" s="153"/>
      <c r="AD55" s="153">
        <v>0</v>
      </c>
      <c r="AE55" s="153">
        <v>0</v>
      </c>
      <c r="AF55" s="153">
        <v>0</v>
      </c>
      <c r="AG55" s="153">
        <v>0</v>
      </c>
      <c r="AH55" s="131">
        <f t="shared" si="9"/>
        <v>0</v>
      </c>
      <c r="AI55" s="153">
        <f t="shared" si="10"/>
        <v>34</v>
      </c>
      <c r="AL55" t="e">
        <f t="shared" si="11"/>
        <v>#DIV/0!</v>
      </c>
    </row>
    <row r="56" spans="1:38" ht="12.75">
      <c r="A56" s="155" t="s">
        <v>982</v>
      </c>
      <c r="B56" s="260">
        <v>0</v>
      </c>
      <c r="C56" s="260">
        <v>0</v>
      </c>
      <c r="D56" s="260">
        <v>0</v>
      </c>
      <c r="E56" s="260">
        <v>0</v>
      </c>
      <c r="F56" s="260">
        <v>0</v>
      </c>
      <c r="G56" s="260">
        <v>0</v>
      </c>
      <c r="H56" s="260">
        <v>0</v>
      </c>
      <c r="I56" s="260">
        <v>0</v>
      </c>
      <c r="J56" s="260">
        <f t="shared" si="6"/>
        <v>0</v>
      </c>
      <c r="K56" s="167">
        <v>0</v>
      </c>
      <c r="L56" s="167">
        <v>0</v>
      </c>
      <c r="M56" s="167">
        <v>0</v>
      </c>
      <c r="N56" s="167">
        <v>23</v>
      </c>
      <c r="O56" s="167">
        <v>0</v>
      </c>
      <c r="P56" s="167">
        <v>0</v>
      </c>
      <c r="Q56" s="167">
        <v>0</v>
      </c>
      <c r="R56" s="167">
        <v>0</v>
      </c>
      <c r="S56" s="259">
        <f t="shared" si="7"/>
        <v>23</v>
      </c>
      <c r="T56" s="261">
        <v>5</v>
      </c>
      <c r="U56" s="261">
        <v>0</v>
      </c>
      <c r="V56" s="261">
        <v>0</v>
      </c>
      <c r="W56" s="261">
        <v>0</v>
      </c>
      <c r="X56" s="261">
        <v>0</v>
      </c>
      <c r="Y56" s="261">
        <f t="shared" si="8"/>
        <v>5</v>
      </c>
      <c r="Z56" s="174">
        <v>59.57</v>
      </c>
      <c r="AA56" s="174">
        <v>5</v>
      </c>
      <c r="AB56" s="153">
        <v>0</v>
      </c>
      <c r="AC56" s="153"/>
      <c r="AD56" s="153">
        <v>0</v>
      </c>
      <c r="AE56" s="153">
        <v>0</v>
      </c>
      <c r="AF56" s="153">
        <v>0</v>
      </c>
      <c r="AG56" s="153">
        <v>0</v>
      </c>
      <c r="AH56" s="131">
        <f t="shared" si="9"/>
        <v>0</v>
      </c>
      <c r="AI56" s="153">
        <f t="shared" si="10"/>
        <v>33</v>
      </c>
      <c r="AJ56" s="268"/>
      <c r="AK56" s="268"/>
      <c r="AL56" t="e">
        <f t="shared" si="11"/>
        <v>#DIV/0!</v>
      </c>
    </row>
    <row r="57" spans="1:38" ht="12.75">
      <c r="A57" s="155" t="s">
        <v>1067</v>
      </c>
      <c r="B57" s="286">
        <v>0</v>
      </c>
      <c r="C57" s="286">
        <v>0</v>
      </c>
      <c r="D57" s="286">
        <v>0</v>
      </c>
      <c r="E57" s="286">
        <v>0</v>
      </c>
      <c r="F57" s="286">
        <v>0</v>
      </c>
      <c r="G57" s="286">
        <v>26</v>
      </c>
      <c r="H57" s="286">
        <v>0</v>
      </c>
      <c r="I57" s="286">
        <v>0</v>
      </c>
      <c r="J57" s="286">
        <f t="shared" si="6"/>
        <v>26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285">
        <f t="shared" si="7"/>
        <v>0</v>
      </c>
      <c r="T57" s="287">
        <v>0</v>
      </c>
      <c r="U57" s="287">
        <v>5</v>
      </c>
      <c r="V57" s="287">
        <v>0</v>
      </c>
      <c r="W57" s="287">
        <v>0</v>
      </c>
      <c r="X57" s="287">
        <v>0</v>
      </c>
      <c r="Y57" s="287">
        <f t="shared" si="8"/>
        <v>5</v>
      </c>
      <c r="Z57" s="174"/>
      <c r="AA57" s="174"/>
      <c r="AB57" s="153">
        <v>0</v>
      </c>
      <c r="AC57" s="153"/>
      <c r="AD57" s="153">
        <v>0</v>
      </c>
      <c r="AE57" s="153">
        <v>0</v>
      </c>
      <c r="AF57" s="153">
        <v>0</v>
      </c>
      <c r="AG57" s="153">
        <v>0</v>
      </c>
      <c r="AH57" s="131">
        <f t="shared" si="9"/>
        <v>0</v>
      </c>
      <c r="AI57" s="153">
        <f t="shared" si="10"/>
        <v>31</v>
      </c>
      <c r="AL57" t="e">
        <f t="shared" si="11"/>
        <v>#DIV/0!</v>
      </c>
    </row>
    <row r="58" spans="1:38" ht="12.75">
      <c r="A58" s="149" t="s">
        <v>628</v>
      </c>
      <c r="B58" s="270">
        <v>0</v>
      </c>
      <c r="C58" s="270">
        <v>0</v>
      </c>
      <c r="D58" s="270">
        <v>0</v>
      </c>
      <c r="E58" s="270">
        <v>0</v>
      </c>
      <c r="F58" s="270">
        <v>25</v>
      </c>
      <c r="G58" s="270">
        <v>0</v>
      </c>
      <c r="H58" s="270">
        <v>0</v>
      </c>
      <c r="I58" s="270">
        <v>0</v>
      </c>
      <c r="J58" s="270">
        <f t="shared" si="6"/>
        <v>25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269">
        <f t="shared" si="7"/>
        <v>0</v>
      </c>
      <c r="T58" s="271">
        <v>0</v>
      </c>
      <c r="U58" s="271">
        <v>0</v>
      </c>
      <c r="V58" s="271">
        <v>0</v>
      </c>
      <c r="W58" s="271">
        <v>0</v>
      </c>
      <c r="X58" s="271">
        <v>0</v>
      </c>
      <c r="Y58" s="271">
        <f t="shared" si="8"/>
        <v>0</v>
      </c>
      <c r="Z58" s="176">
        <v>29.59</v>
      </c>
      <c r="AA58" s="176">
        <v>5</v>
      </c>
      <c r="AB58" s="153">
        <v>0</v>
      </c>
      <c r="AC58" s="153"/>
      <c r="AD58" s="153">
        <v>0</v>
      </c>
      <c r="AE58" s="153">
        <v>0</v>
      </c>
      <c r="AF58" s="153">
        <v>0</v>
      </c>
      <c r="AG58" s="153">
        <v>0</v>
      </c>
      <c r="AH58" s="131">
        <f t="shared" si="9"/>
        <v>0</v>
      </c>
      <c r="AI58" s="153">
        <f t="shared" si="10"/>
        <v>30</v>
      </c>
      <c r="AL58" t="e">
        <f t="shared" si="11"/>
        <v>#DIV/0!</v>
      </c>
    </row>
    <row r="59" spans="1:38" ht="12.75">
      <c r="A59" s="155" t="s">
        <v>783</v>
      </c>
      <c r="B59" s="286">
        <v>0</v>
      </c>
      <c r="C59" s="286">
        <v>0</v>
      </c>
      <c r="D59" s="286">
        <v>0</v>
      </c>
      <c r="E59" s="286">
        <v>0</v>
      </c>
      <c r="F59" s="286">
        <v>0</v>
      </c>
      <c r="G59" s="286">
        <v>0</v>
      </c>
      <c r="H59" s="286">
        <v>0</v>
      </c>
      <c r="I59" s="286">
        <v>0</v>
      </c>
      <c r="J59" s="286">
        <f t="shared" si="6"/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285">
        <f t="shared" si="7"/>
        <v>0</v>
      </c>
      <c r="T59" s="287">
        <v>0</v>
      </c>
      <c r="U59" s="287">
        <v>9</v>
      </c>
      <c r="V59" s="287">
        <v>0</v>
      </c>
      <c r="W59" s="287">
        <v>0</v>
      </c>
      <c r="X59" s="287">
        <v>20</v>
      </c>
      <c r="Y59" s="287">
        <f t="shared" si="8"/>
        <v>29</v>
      </c>
      <c r="AB59" s="153">
        <v>0</v>
      </c>
      <c r="AC59" s="153"/>
      <c r="AD59" s="153">
        <v>0</v>
      </c>
      <c r="AE59" s="153">
        <v>0</v>
      </c>
      <c r="AF59" s="153">
        <v>0</v>
      </c>
      <c r="AG59" s="153">
        <v>0</v>
      </c>
      <c r="AH59" s="131">
        <f t="shared" si="9"/>
        <v>0</v>
      </c>
      <c r="AI59" s="153">
        <f t="shared" si="10"/>
        <v>29</v>
      </c>
      <c r="AL59" t="e">
        <f t="shared" si="11"/>
        <v>#DIV/0!</v>
      </c>
    </row>
    <row r="60" spans="1:38" ht="12.75">
      <c r="A60" s="155" t="s">
        <v>846</v>
      </c>
      <c r="B60" s="260">
        <v>0</v>
      </c>
      <c r="C60" s="260">
        <v>0</v>
      </c>
      <c r="D60" s="260">
        <v>20</v>
      </c>
      <c r="E60" s="260">
        <v>0</v>
      </c>
      <c r="F60" s="260">
        <v>0</v>
      </c>
      <c r="G60" s="260">
        <v>0</v>
      </c>
      <c r="H60" s="260">
        <v>0</v>
      </c>
      <c r="I60" s="260">
        <v>0</v>
      </c>
      <c r="J60" s="260">
        <f t="shared" si="6"/>
        <v>20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259">
        <f t="shared" si="7"/>
        <v>0</v>
      </c>
      <c r="T60" s="261">
        <v>9</v>
      </c>
      <c r="U60" s="261">
        <v>0</v>
      </c>
      <c r="V60" s="261">
        <v>0</v>
      </c>
      <c r="W60" s="261">
        <v>0</v>
      </c>
      <c r="X60" s="261">
        <v>0</v>
      </c>
      <c r="Y60" s="261">
        <f t="shared" si="8"/>
        <v>9</v>
      </c>
      <c r="AB60" s="153">
        <v>0</v>
      </c>
      <c r="AC60" s="153"/>
      <c r="AD60" s="153">
        <v>0</v>
      </c>
      <c r="AE60" s="153">
        <v>0</v>
      </c>
      <c r="AF60" s="153">
        <v>0</v>
      </c>
      <c r="AG60" s="153">
        <v>0</v>
      </c>
      <c r="AH60" s="131">
        <f t="shared" si="9"/>
        <v>0</v>
      </c>
      <c r="AI60" s="153">
        <f t="shared" si="10"/>
        <v>29</v>
      </c>
      <c r="AL60" t="e">
        <f t="shared" si="11"/>
        <v>#DIV/0!</v>
      </c>
    </row>
    <row r="61" spans="1:38" ht="12.75">
      <c r="A61" s="155" t="s">
        <v>1194</v>
      </c>
      <c r="B61" s="260">
        <v>0</v>
      </c>
      <c r="C61" s="260">
        <v>0</v>
      </c>
      <c r="D61" s="260">
        <v>0</v>
      </c>
      <c r="E61" s="260">
        <v>0</v>
      </c>
      <c r="F61" s="260">
        <v>0</v>
      </c>
      <c r="G61" s="260">
        <v>0</v>
      </c>
      <c r="H61" s="260">
        <v>0</v>
      </c>
      <c r="I61" s="260">
        <v>0</v>
      </c>
      <c r="J61" s="260">
        <f t="shared" si="6"/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259">
        <f t="shared" si="7"/>
        <v>0</v>
      </c>
      <c r="T61" s="261">
        <v>0</v>
      </c>
      <c r="U61" s="261">
        <v>0</v>
      </c>
      <c r="V61" s="261">
        <v>0</v>
      </c>
      <c r="W61" s="261">
        <v>0</v>
      </c>
      <c r="X61" s="261">
        <v>0</v>
      </c>
      <c r="Y61" s="261">
        <f t="shared" si="8"/>
        <v>0</v>
      </c>
      <c r="AB61" s="153">
        <v>0</v>
      </c>
      <c r="AC61" s="153"/>
      <c r="AD61" s="153">
        <v>0</v>
      </c>
      <c r="AE61" s="153">
        <v>0</v>
      </c>
      <c r="AF61" s="153">
        <v>0</v>
      </c>
      <c r="AG61" s="153">
        <v>28</v>
      </c>
      <c r="AH61" s="131">
        <f t="shared" si="9"/>
        <v>28</v>
      </c>
      <c r="AI61" s="153">
        <f t="shared" si="10"/>
        <v>28</v>
      </c>
      <c r="AL61" t="e">
        <f t="shared" si="11"/>
        <v>#DIV/0!</v>
      </c>
    </row>
    <row r="62" spans="1:38" ht="12.75">
      <c r="A62" s="181" t="s">
        <v>667</v>
      </c>
      <c r="B62" s="260">
        <v>0</v>
      </c>
      <c r="C62" s="260">
        <v>0</v>
      </c>
      <c r="D62" s="260">
        <v>0</v>
      </c>
      <c r="E62" s="260">
        <v>0</v>
      </c>
      <c r="F62" s="260">
        <v>0</v>
      </c>
      <c r="G62" s="260">
        <v>0</v>
      </c>
      <c r="H62" s="260">
        <v>0</v>
      </c>
      <c r="I62" s="260">
        <v>0</v>
      </c>
      <c r="J62" s="260">
        <f t="shared" si="6"/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259">
        <f t="shared" si="7"/>
        <v>0</v>
      </c>
      <c r="T62" s="261">
        <v>0</v>
      </c>
      <c r="U62" s="261">
        <v>0</v>
      </c>
      <c r="V62" s="261">
        <v>0</v>
      </c>
      <c r="W62" s="261">
        <v>0</v>
      </c>
      <c r="X62" s="261">
        <v>0</v>
      </c>
      <c r="Y62" s="261">
        <f t="shared" si="8"/>
        <v>0</v>
      </c>
      <c r="Z62" s="174">
        <v>77.21</v>
      </c>
      <c r="AA62" s="174">
        <v>27</v>
      </c>
      <c r="AB62" s="153">
        <v>0</v>
      </c>
      <c r="AC62" s="153"/>
      <c r="AD62" s="153">
        <v>0</v>
      </c>
      <c r="AE62" s="153">
        <v>0</v>
      </c>
      <c r="AF62" s="153">
        <v>0</v>
      </c>
      <c r="AG62" s="153">
        <v>0</v>
      </c>
      <c r="AH62" s="131">
        <f t="shared" si="9"/>
        <v>0</v>
      </c>
      <c r="AI62" s="153">
        <f t="shared" si="10"/>
        <v>27</v>
      </c>
      <c r="AL62" t="e">
        <f t="shared" si="11"/>
        <v>#DIV/0!</v>
      </c>
    </row>
    <row r="63" spans="1:38" ht="12.75">
      <c r="A63" s="155" t="s">
        <v>621</v>
      </c>
      <c r="B63" s="260">
        <v>0</v>
      </c>
      <c r="C63" s="260">
        <v>0</v>
      </c>
      <c r="D63" s="260">
        <v>0</v>
      </c>
      <c r="E63" s="260">
        <v>0</v>
      </c>
      <c r="F63" s="260">
        <v>0</v>
      </c>
      <c r="G63" s="260">
        <v>0</v>
      </c>
      <c r="H63" s="260">
        <v>0</v>
      </c>
      <c r="I63" s="260">
        <v>0</v>
      </c>
      <c r="J63" s="260">
        <f t="shared" si="6"/>
        <v>0</v>
      </c>
      <c r="K63" s="167">
        <v>22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259">
        <f t="shared" si="7"/>
        <v>22</v>
      </c>
      <c r="T63" s="261">
        <v>0</v>
      </c>
      <c r="U63" s="261">
        <v>0</v>
      </c>
      <c r="V63" s="261">
        <v>0</v>
      </c>
      <c r="W63" s="261">
        <v>0</v>
      </c>
      <c r="X63" s="261">
        <v>0</v>
      </c>
      <c r="Y63" s="261">
        <f t="shared" si="8"/>
        <v>0</v>
      </c>
      <c r="Z63" s="176">
        <v>44.65</v>
      </c>
      <c r="AA63" s="176">
        <v>5</v>
      </c>
      <c r="AB63" s="153">
        <v>0</v>
      </c>
      <c r="AC63" s="153"/>
      <c r="AD63" s="153">
        <v>0</v>
      </c>
      <c r="AE63" s="153">
        <v>0</v>
      </c>
      <c r="AF63" s="153">
        <v>0</v>
      </c>
      <c r="AG63" s="153">
        <v>0</v>
      </c>
      <c r="AH63" s="131">
        <f t="shared" si="9"/>
        <v>0</v>
      </c>
      <c r="AI63" s="153">
        <f t="shared" si="10"/>
        <v>27</v>
      </c>
      <c r="AL63" t="e">
        <f t="shared" si="11"/>
        <v>#DIV/0!</v>
      </c>
    </row>
    <row r="64" spans="1:38" ht="12.75">
      <c r="A64" s="181" t="s">
        <v>592</v>
      </c>
      <c r="B64" s="282">
        <v>0</v>
      </c>
      <c r="C64" s="282">
        <v>0</v>
      </c>
      <c r="D64" s="282">
        <v>0</v>
      </c>
      <c r="E64" s="282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f t="shared" si="6"/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281">
        <f t="shared" si="7"/>
        <v>0</v>
      </c>
      <c r="T64" s="283">
        <v>0</v>
      </c>
      <c r="U64" s="283">
        <v>0</v>
      </c>
      <c r="V64" s="283">
        <v>0</v>
      </c>
      <c r="W64" s="283">
        <v>0</v>
      </c>
      <c r="X64" s="283">
        <v>19</v>
      </c>
      <c r="Y64" s="283">
        <f t="shared" si="8"/>
        <v>19</v>
      </c>
      <c r="Z64" s="176">
        <v>66.41</v>
      </c>
      <c r="AA64" s="176">
        <v>5</v>
      </c>
      <c r="AB64" s="153">
        <v>0</v>
      </c>
      <c r="AC64" s="153"/>
      <c r="AD64" s="153">
        <v>0</v>
      </c>
      <c r="AE64" s="153">
        <v>0</v>
      </c>
      <c r="AF64" s="153">
        <v>0</v>
      </c>
      <c r="AG64" s="153">
        <v>0</v>
      </c>
      <c r="AH64" s="131">
        <f t="shared" si="9"/>
        <v>0</v>
      </c>
      <c r="AI64" s="153">
        <f t="shared" si="10"/>
        <v>24</v>
      </c>
      <c r="AL64" t="e">
        <f t="shared" si="11"/>
        <v>#DIV/0!</v>
      </c>
    </row>
    <row r="65" spans="1:38" ht="12.75">
      <c r="A65" s="155" t="s">
        <v>719</v>
      </c>
      <c r="B65" s="260">
        <v>0</v>
      </c>
      <c r="C65" s="260">
        <v>0</v>
      </c>
      <c r="D65" s="260">
        <v>0</v>
      </c>
      <c r="E65" s="260">
        <v>0</v>
      </c>
      <c r="F65" s="260">
        <v>0</v>
      </c>
      <c r="G65" s="260">
        <v>0</v>
      </c>
      <c r="H65" s="260">
        <v>0</v>
      </c>
      <c r="I65" s="260">
        <v>0</v>
      </c>
      <c r="J65" s="260">
        <f t="shared" si="6"/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259">
        <f t="shared" si="7"/>
        <v>0</v>
      </c>
      <c r="T65" s="261">
        <v>0</v>
      </c>
      <c r="U65" s="261">
        <v>0</v>
      </c>
      <c r="V65" s="261">
        <v>0</v>
      </c>
      <c r="W65" s="261">
        <v>0</v>
      </c>
      <c r="X65" s="261">
        <v>0</v>
      </c>
      <c r="Y65" s="261">
        <f t="shared" si="8"/>
        <v>0</v>
      </c>
      <c r="Z65" s="174">
        <v>73.76</v>
      </c>
      <c r="AA65" s="174">
        <v>22</v>
      </c>
      <c r="AB65" s="153">
        <v>0</v>
      </c>
      <c r="AC65" s="153"/>
      <c r="AD65" s="153">
        <v>0</v>
      </c>
      <c r="AE65" s="153">
        <v>0</v>
      </c>
      <c r="AF65" s="153">
        <v>0</v>
      </c>
      <c r="AG65" s="153">
        <v>0</v>
      </c>
      <c r="AH65" s="131">
        <f t="shared" si="9"/>
        <v>0</v>
      </c>
      <c r="AI65" s="153">
        <f t="shared" si="10"/>
        <v>22</v>
      </c>
      <c r="AL65" t="e">
        <f t="shared" si="11"/>
        <v>#DIV/0!</v>
      </c>
    </row>
    <row r="66" spans="1:38" ht="12.75">
      <c r="A66" s="181" t="s">
        <v>731</v>
      </c>
      <c r="B66" s="260">
        <v>0</v>
      </c>
      <c r="C66" s="260">
        <v>0</v>
      </c>
      <c r="D66" s="260">
        <v>0</v>
      </c>
      <c r="E66" s="260">
        <v>0</v>
      </c>
      <c r="F66" s="260">
        <v>0</v>
      </c>
      <c r="G66" s="260">
        <v>0</v>
      </c>
      <c r="H66" s="260">
        <v>0</v>
      </c>
      <c r="I66" s="260">
        <v>0</v>
      </c>
      <c r="J66" s="260">
        <f t="shared" si="6"/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259">
        <f t="shared" si="7"/>
        <v>0</v>
      </c>
      <c r="T66" s="261">
        <v>5</v>
      </c>
      <c r="U66" s="261">
        <v>5</v>
      </c>
      <c r="V66" s="261">
        <v>12</v>
      </c>
      <c r="W66" s="261">
        <v>0</v>
      </c>
      <c r="X66" s="261">
        <v>0</v>
      </c>
      <c r="Y66" s="261">
        <f t="shared" si="8"/>
        <v>17</v>
      </c>
      <c r="Z66" s="176">
        <v>57.22</v>
      </c>
      <c r="AA66" s="176">
        <v>5</v>
      </c>
      <c r="AB66" s="153">
        <v>0</v>
      </c>
      <c r="AC66" s="153"/>
      <c r="AD66" s="153">
        <v>0</v>
      </c>
      <c r="AE66" s="153">
        <v>0</v>
      </c>
      <c r="AF66" s="153">
        <v>0</v>
      </c>
      <c r="AG66" s="153">
        <v>0</v>
      </c>
      <c r="AH66" s="131">
        <f t="shared" si="9"/>
        <v>0</v>
      </c>
      <c r="AI66" s="153">
        <f t="shared" si="10"/>
        <v>22</v>
      </c>
      <c r="AL66" t="e">
        <f t="shared" si="11"/>
        <v>#DIV/0!</v>
      </c>
    </row>
    <row r="67" spans="1:38" ht="12.75">
      <c r="A67" s="149" t="s">
        <v>1270</v>
      </c>
      <c r="B67" s="295">
        <v>0</v>
      </c>
      <c r="C67" s="295">
        <v>0</v>
      </c>
      <c r="D67" s="295">
        <v>0</v>
      </c>
      <c r="E67" s="295">
        <v>0</v>
      </c>
      <c r="F67" s="295">
        <v>0</v>
      </c>
      <c r="G67" s="295">
        <v>0</v>
      </c>
      <c r="H67" s="295">
        <v>0</v>
      </c>
      <c r="I67" s="295">
        <v>22</v>
      </c>
      <c r="J67" s="295">
        <f>SUM(LARGE(B67:I67,1))+(LARGE(B67:I67,2))</f>
        <v>22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294">
        <f>SUM(LARGE(K67:R67,1))+(LARGE(K67:R67,2))</f>
        <v>0</v>
      </c>
      <c r="T67" s="296">
        <v>0</v>
      </c>
      <c r="U67" s="296">
        <v>0</v>
      </c>
      <c r="V67" s="296">
        <v>0</v>
      </c>
      <c r="W67" s="296">
        <v>0</v>
      </c>
      <c r="X67" s="296">
        <v>0</v>
      </c>
      <c r="Y67" s="296">
        <f>SUM(LARGE(T67:X67,1))+(LARGE(T67:X67,2))</f>
        <v>0</v>
      </c>
      <c r="AB67" s="153">
        <v>0</v>
      </c>
      <c r="AC67" s="153"/>
      <c r="AD67" s="153">
        <v>0</v>
      </c>
      <c r="AE67" s="153">
        <v>0</v>
      </c>
      <c r="AF67" s="153">
        <v>0</v>
      </c>
      <c r="AG67" s="153">
        <v>0</v>
      </c>
      <c r="AH67" s="131">
        <f>SUM(AB67:AG67)</f>
        <v>0</v>
      </c>
      <c r="AI67" s="153">
        <f>SUM(J67,S67,Y67,AA67,AH67)</f>
        <v>22</v>
      </c>
      <c r="AL67" t="e">
        <f>PRODUCT(AJ67,100)/AK67</f>
        <v>#DIV/0!</v>
      </c>
    </row>
    <row r="68" spans="1:35" ht="12.75">
      <c r="A68" s="155" t="s">
        <v>685</v>
      </c>
      <c r="B68" s="273"/>
      <c r="C68" s="273"/>
      <c r="D68" s="273"/>
      <c r="E68" s="273"/>
      <c r="F68" s="273"/>
      <c r="G68" s="273"/>
      <c r="H68" s="273"/>
      <c r="I68" s="273">
        <v>20</v>
      </c>
      <c r="J68" s="273">
        <v>20</v>
      </c>
      <c r="K68" s="274">
        <v>0</v>
      </c>
      <c r="L68" s="274">
        <v>0</v>
      </c>
      <c r="M68" s="274">
        <v>0</v>
      </c>
      <c r="N68" s="274">
        <v>0</v>
      </c>
      <c r="O68" s="274">
        <v>0</v>
      </c>
      <c r="P68" s="274">
        <v>0</v>
      </c>
      <c r="Q68" s="274">
        <v>0</v>
      </c>
      <c r="R68" s="274">
        <v>0</v>
      </c>
      <c r="S68" s="274"/>
      <c r="T68" s="275">
        <v>0</v>
      </c>
      <c r="U68" s="275">
        <v>0</v>
      </c>
      <c r="V68" s="275">
        <v>0</v>
      </c>
      <c r="W68" s="275">
        <v>0</v>
      </c>
      <c r="X68" s="275">
        <v>0</v>
      </c>
      <c r="Y68" s="276"/>
      <c r="Z68" s="277"/>
      <c r="AA68" s="277"/>
      <c r="AB68" s="278">
        <v>0</v>
      </c>
      <c r="AC68" s="278">
        <v>0</v>
      </c>
      <c r="AD68" s="278">
        <v>0</v>
      </c>
      <c r="AE68" s="278">
        <v>0</v>
      </c>
      <c r="AF68" s="278">
        <v>0</v>
      </c>
      <c r="AG68" s="278">
        <v>0</v>
      </c>
      <c r="AH68" s="279"/>
      <c r="AI68" s="273">
        <v>20</v>
      </c>
    </row>
    <row r="69" spans="1:38" ht="12.75">
      <c r="A69" s="155" t="s">
        <v>625</v>
      </c>
      <c r="B69" s="286">
        <v>0</v>
      </c>
      <c r="C69" s="286">
        <v>0</v>
      </c>
      <c r="D69" s="286">
        <v>0</v>
      </c>
      <c r="E69" s="286">
        <v>0</v>
      </c>
      <c r="F69" s="286">
        <v>0</v>
      </c>
      <c r="G69" s="286">
        <v>0</v>
      </c>
      <c r="H69" s="286">
        <v>0</v>
      </c>
      <c r="I69" s="286">
        <v>0</v>
      </c>
      <c r="J69" s="286">
        <f aca="true" t="shared" si="12" ref="J69:J98">SUM(LARGE(B69:I69,1))+(LARGE(B69:I69,2))</f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285">
        <f aca="true" t="shared" si="13" ref="S69:S98">SUM(LARGE(K69:R69,1))+(LARGE(K69:R69,2))</f>
        <v>0</v>
      </c>
      <c r="T69" s="287">
        <v>5</v>
      </c>
      <c r="U69" s="287">
        <v>0</v>
      </c>
      <c r="V69" s="287">
        <v>9</v>
      </c>
      <c r="W69" s="287">
        <v>0</v>
      </c>
      <c r="X69" s="287">
        <v>0</v>
      </c>
      <c r="Y69" s="287">
        <f aca="true" t="shared" si="14" ref="Y69:Y98">SUM(LARGE(T69:X69,1))+(LARGE(T69:X69,2))</f>
        <v>14</v>
      </c>
      <c r="Z69" s="176">
        <v>58.84</v>
      </c>
      <c r="AA69" s="176">
        <v>5</v>
      </c>
      <c r="AB69" s="153">
        <v>0</v>
      </c>
      <c r="AC69" s="153"/>
      <c r="AD69" s="153">
        <v>0</v>
      </c>
      <c r="AE69" s="153">
        <v>0</v>
      </c>
      <c r="AF69" s="153">
        <v>0</v>
      </c>
      <c r="AG69" s="153">
        <v>0</v>
      </c>
      <c r="AH69" s="131">
        <f aca="true" t="shared" si="15" ref="AH69:AH98">SUM(AB69:AG69)</f>
        <v>0</v>
      </c>
      <c r="AI69" s="153">
        <f aca="true" t="shared" si="16" ref="AI69:AI100">SUM(J69,S69,Y69,AA69,AH69)</f>
        <v>19</v>
      </c>
      <c r="AL69" t="e">
        <f aca="true" t="shared" si="17" ref="AL69:AL98">PRODUCT(AJ69,100)/AK69</f>
        <v>#DIV/0!</v>
      </c>
    </row>
    <row r="70" spans="1:38" ht="12.75">
      <c r="A70" s="181" t="s">
        <v>1191</v>
      </c>
      <c r="B70" s="260">
        <v>0</v>
      </c>
      <c r="C70" s="260">
        <v>0</v>
      </c>
      <c r="D70" s="260">
        <v>0</v>
      </c>
      <c r="E70" s="260">
        <v>0</v>
      </c>
      <c r="F70" s="260">
        <v>0</v>
      </c>
      <c r="G70" s="260">
        <v>0</v>
      </c>
      <c r="H70" s="260">
        <v>0</v>
      </c>
      <c r="I70" s="260">
        <v>0</v>
      </c>
      <c r="J70" s="260">
        <f t="shared" si="12"/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259">
        <f t="shared" si="13"/>
        <v>0</v>
      </c>
      <c r="T70" s="261">
        <v>0</v>
      </c>
      <c r="U70" s="261">
        <v>0</v>
      </c>
      <c r="V70" s="261">
        <v>0</v>
      </c>
      <c r="W70" s="261">
        <v>0</v>
      </c>
      <c r="X70" s="261">
        <v>0</v>
      </c>
      <c r="Y70" s="261">
        <f t="shared" si="14"/>
        <v>0</v>
      </c>
      <c r="Z70" s="176">
        <v>68.74</v>
      </c>
      <c r="AA70" s="176">
        <v>11</v>
      </c>
      <c r="AB70" s="153">
        <v>0</v>
      </c>
      <c r="AC70" s="153"/>
      <c r="AD70" s="153">
        <v>0</v>
      </c>
      <c r="AE70" s="153">
        <v>0</v>
      </c>
      <c r="AF70" s="153">
        <v>0</v>
      </c>
      <c r="AG70" s="153">
        <v>0</v>
      </c>
      <c r="AH70" s="131">
        <f t="shared" si="15"/>
        <v>0</v>
      </c>
      <c r="AI70" s="153">
        <f t="shared" si="16"/>
        <v>11</v>
      </c>
      <c r="AL70" t="e">
        <f t="shared" si="17"/>
        <v>#DIV/0!</v>
      </c>
    </row>
    <row r="71" spans="1:38" ht="12.75">
      <c r="A71" s="181" t="s">
        <v>1080</v>
      </c>
      <c r="B71" s="286">
        <v>0</v>
      </c>
      <c r="C71" s="286">
        <v>0</v>
      </c>
      <c r="D71" s="286">
        <v>0</v>
      </c>
      <c r="E71" s="286">
        <v>0</v>
      </c>
      <c r="F71" s="286">
        <v>0</v>
      </c>
      <c r="G71" s="286">
        <v>0</v>
      </c>
      <c r="H71" s="286">
        <v>0</v>
      </c>
      <c r="I71" s="286">
        <v>0</v>
      </c>
      <c r="J71" s="286">
        <f t="shared" si="12"/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285">
        <f t="shared" si="13"/>
        <v>0</v>
      </c>
      <c r="T71" s="287">
        <v>0</v>
      </c>
      <c r="U71" s="287">
        <v>0</v>
      </c>
      <c r="V71" s="287">
        <v>0</v>
      </c>
      <c r="W71" s="287">
        <v>0</v>
      </c>
      <c r="X71" s="287">
        <v>0</v>
      </c>
      <c r="Y71" s="287">
        <f t="shared" si="14"/>
        <v>0</v>
      </c>
      <c r="Z71" s="174">
        <v>68.62</v>
      </c>
      <c r="AA71" s="174">
        <v>10</v>
      </c>
      <c r="AB71" s="153">
        <v>0</v>
      </c>
      <c r="AC71" s="153"/>
      <c r="AD71" s="153">
        <v>0</v>
      </c>
      <c r="AE71" s="153">
        <v>0</v>
      </c>
      <c r="AF71" s="153">
        <v>0</v>
      </c>
      <c r="AG71" s="153">
        <v>0</v>
      </c>
      <c r="AH71" s="131">
        <f t="shared" si="15"/>
        <v>0</v>
      </c>
      <c r="AI71" s="153">
        <f t="shared" si="16"/>
        <v>10</v>
      </c>
      <c r="AL71" t="e">
        <f t="shared" si="17"/>
        <v>#DIV/0!</v>
      </c>
    </row>
    <row r="72" spans="1:38" ht="12.75">
      <c r="A72" s="155" t="s">
        <v>668</v>
      </c>
      <c r="B72" s="260">
        <v>0</v>
      </c>
      <c r="C72" s="260">
        <v>0</v>
      </c>
      <c r="D72" s="260">
        <v>0</v>
      </c>
      <c r="E72" s="260">
        <v>0</v>
      </c>
      <c r="F72" s="260">
        <v>0</v>
      </c>
      <c r="G72" s="260">
        <v>0</v>
      </c>
      <c r="H72" s="260">
        <v>0</v>
      </c>
      <c r="I72" s="260">
        <v>0</v>
      </c>
      <c r="J72" s="260">
        <f t="shared" si="12"/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259">
        <f t="shared" si="13"/>
        <v>0</v>
      </c>
      <c r="T72" s="261">
        <v>8</v>
      </c>
      <c r="U72" s="261">
        <v>0</v>
      </c>
      <c r="V72" s="261">
        <v>0</v>
      </c>
      <c r="W72" s="261">
        <v>0</v>
      </c>
      <c r="X72" s="261">
        <v>0</v>
      </c>
      <c r="Y72" s="261">
        <f t="shared" si="14"/>
        <v>8</v>
      </c>
      <c r="AB72" s="153">
        <v>0</v>
      </c>
      <c r="AC72" s="153"/>
      <c r="AD72" s="153">
        <v>0</v>
      </c>
      <c r="AE72" s="153">
        <v>0</v>
      </c>
      <c r="AF72" s="153">
        <v>0</v>
      </c>
      <c r="AG72" s="153">
        <v>0</v>
      </c>
      <c r="AH72" s="131">
        <f t="shared" si="15"/>
        <v>0</v>
      </c>
      <c r="AI72" s="153">
        <f t="shared" si="16"/>
        <v>8</v>
      </c>
      <c r="AL72" t="e">
        <f t="shared" si="17"/>
        <v>#DIV/0!</v>
      </c>
    </row>
    <row r="73" spans="1:38" ht="12.75">
      <c r="A73" s="190" t="s">
        <v>659</v>
      </c>
      <c r="B73" s="260">
        <v>0</v>
      </c>
      <c r="C73" s="260">
        <v>0</v>
      </c>
      <c r="D73" s="260">
        <v>0</v>
      </c>
      <c r="E73" s="260">
        <v>0</v>
      </c>
      <c r="F73" s="260">
        <v>0</v>
      </c>
      <c r="G73" s="260">
        <v>0</v>
      </c>
      <c r="H73" s="260">
        <v>0</v>
      </c>
      <c r="I73" s="260">
        <v>0</v>
      </c>
      <c r="J73" s="260">
        <f t="shared" si="12"/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259">
        <f t="shared" si="13"/>
        <v>0</v>
      </c>
      <c r="T73" s="261">
        <v>0</v>
      </c>
      <c r="U73" s="261">
        <v>0</v>
      </c>
      <c r="V73" s="261">
        <v>0</v>
      </c>
      <c r="W73" s="261">
        <v>0</v>
      </c>
      <c r="X73" s="261">
        <v>0</v>
      </c>
      <c r="Y73" s="261">
        <f t="shared" si="14"/>
        <v>0</v>
      </c>
      <c r="Z73" s="176">
        <v>67.35</v>
      </c>
      <c r="AA73" s="176">
        <v>7</v>
      </c>
      <c r="AB73" s="153">
        <v>0</v>
      </c>
      <c r="AC73" s="153"/>
      <c r="AD73" s="153">
        <v>0</v>
      </c>
      <c r="AE73" s="153">
        <v>0</v>
      </c>
      <c r="AF73" s="153">
        <v>0</v>
      </c>
      <c r="AG73" s="153">
        <v>0</v>
      </c>
      <c r="AH73" s="131">
        <f t="shared" si="15"/>
        <v>0</v>
      </c>
      <c r="AI73" s="153">
        <f t="shared" si="16"/>
        <v>7</v>
      </c>
      <c r="AL73" t="e">
        <f t="shared" si="17"/>
        <v>#DIV/0!</v>
      </c>
    </row>
    <row r="74" spans="1:38" ht="12.75">
      <c r="A74" s="155" t="s">
        <v>1196</v>
      </c>
      <c r="B74" s="286">
        <v>0</v>
      </c>
      <c r="C74" s="286">
        <v>0</v>
      </c>
      <c r="D74" s="286">
        <v>0</v>
      </c>
      <c r="E74" s="286">
        <v>0</v>
      </c>
      <c r="F74" s="286">
        <v>0</v>
      </c>
      <c r="G74" s="286">
        <v>0</v>
      </c>
      <c r="H74" s="286">
        <v>0</v>
      </c>
      <c r="I74" s="286">
        <v>0</v>
      </c>
      <c r="J74" s="286">
        <f t="shared" si="12"/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285">
        <f t="shared" si="13"/>
        <v>0</v>
      </c>
      <c r="T74" s="287">
        <v>6</v>
      </c>
      <c r="U74" s="287">
        <v>0</v>
      </c>
      <c r="V74" s="287">
        <v>0</v>
      </c>
      <c r="W74" s="287">
        <v>0</v>
      </c>
      <c r="X74" s="287">
        <v>0</v>
      </c>
      <c r="Y74" s="287">
        <f t="shared" si="14"/>
        <v>6</v>
      </c>
      <c r="AB74" s="153">
        <v>0</v>
      </c>
      <c r="AC74" s="153"/>
      <c r="AD74" s="153">
        <v>0</v>
      </c>
      <c r="AE74" s="153">
        <v>0</v>
      </c>
      <c r="AF74" s="153">
        <v>0</v>
      </c>
      <c r="AG74" s="153">
        <v>0</v>
      </c>
      <c r="AH74" s="131">
        <f t="shared" si="15"/>
        <v>0</v>
      </c>
      <c r="AI74" s="153">
        <f t="shared" si="16"/>
        <v>6</v>
      </c>
      <c r="AL74" t="e">
        <f t="shared" si="17"/>
        <v>#DIV/0!</v>
      </c>
    </row>
    <row r="75" spans="1:38" ht="12.75">
      <c r="A75" s="181" t="s">
        <v>1079</v>
      </c>
      <c r="B75" s="260">
        <v>0</v>
      </c>
      <c r="C75" s="260">
        <v>0</v>
      </c>
      <c r="D75" s="260">
        <v>0</v>
      </c>
      <c r="E75" s="260">
        <v>0</v>
      </c>
      <c r="F75" s="260">
        <v>0</v>
      </c>
      <c r="G75" s="260">
        <v>0</v>
      </c>
      <c r="H75" s="260">
        <v>0</v>
      </c>
      <c r="I75" s="260">
        <v>0</v>
      </c>
      <c r="J75" s="260">
        <f t="shared" si="12"/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259">
        <f t="shared" si="13"/>
        <v>0</v>
      </c>
      <c r="T75" s="261">
        <v>0</v>
      </c>
      <c r="U75" s="261">
        <v>0</v>
      </c>
      <c r="V75" s="261">
        <v>0</v>
      </c>
      <c r="W75" s="261">
        <v>0</v>
      </c>
      <c r="X75" s="261">
        <v>0</v>
      </c>
      <c r="Y75" s="261">
        <f t="shared" si="14"/>
        <v>0</v>
      </c>
      <c r="Z75" s="176">
        <v>66.3</v>
      </c>
      <c r="AA75" s="176">
        <v>5</v>
      </c>
      <c r="AB75" s="153">
        <v>0</v>
      </c>
      <c r="AC75" s="153"/>
      <c r="AD75" s="153">
        <v>0</v>
      </c>
      <c r="AE75" s="153">
        <v>0</v>
      </c>
      <c r="AF75" s="153">
        <v>0</v>
      </c>
      <c r="AG75" s="153">
        <v>0</v>
      </c>
      <c r="AH75" s="131">
        <f t="shared" si="15"/>
        <v>0</v>
      </c>
      <c r="AI75" s="153">
        <f t="shared" si="16"/>
        <v>5</v>
      </c>
      <c r="AL75" t="e">
        <f t="shared" si="17"/>
        <v>#DIV/0!</v>
      </c>
    </row>
    <row r="76" spans="1:38" ht="12.75">
      <c r="A76" s="155" t="s">
        <v>1212</v>
      </c>
      <c r="B76" s="260">
        <v>0</v>
      </c>
      <c r="C76" s="260">
        <v>0</v>
      </c>
      <c r="D76" s="260">
        <v>0</v>
      </c>
      <c r="E76" s="260">
        <v>0</v>
      </c>
      <c r="F76" s="260">
        <v>0</v>
      </c>
      <c r="G76" s="260">
        <v>0</v>
      </c>
      <c r="H76" s="260">
        <v>0</v>
      </c>
      <c r="I76" s="260">
        <v>0</v>
      </c>
      <c r="J76" s="260">
        <f t="shared" si="12"/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259">
        <f t="shared" si="13"/>
        <v>0</v>
      </c>
      <c r="T76" s="261">
        <v>0</v>
      </c>
      <c r="U76" s="261">
        <v>0</v>
      </c>
      <c r="V76" s="261">
        <v>0</v>
      </c>
      <c r="W76" s="261">
        <v>0</v>
      </c>
      <c r="X76" s="261">
        <v>0</v>
      </c>
      <c r="Y76" s="261">
        <f t="shared" si="14"/>
        <v>0</v>
      </c>
      <c r="Z76" s="176">
        <v>66</v>
      </c>
      <c r="AA76" s="176">
        <v>5</v>
      </c>
      <c r="AB76" s="153">
        <v>0</v>
      </c>
      <c r="AC76" s="153"/>
      <c r="AD76" s="153">
        <v>0</v>
      </c>
      <c r="AE76" s="153">
        <v>0</v>
      </c>
      <c r="AF76" s="153">
        <v>0</v>
      </c>
      <c r="AG76" s="153">
        <v>0</v>
      </c>
      <c r="AH76" s="131">
        <f t="shared" si="15"/>
        <v>0</v>
      </c>
      <c r="AI76" s="153">
        <f t="shared" si="16"/>
        <v>5</v>
      </c>
      <c r="AL76" t="e">
        <f t="shared" si="17"/>
        <v>#DIV/0!</v>
      </c>
    </row>
    <row r="77" spans="1:38" ht="12.75">
      <c r="A77" s="181" t="s">
        <v>737</v>
      </c>
      <c r="B77" s="260">
        <v>0</v>
      </c>
      <c r="C77" s="260">
        <v>0</v>
      </c>
      <c r="D77" s="260">
        <v>0</v>
      </c>
      <c r="E77" s="260">
        <v>0</v>
      </c>
      <c r="F77" s="260">
        <v>0</v>
      </c>
      <c r="G77" s="260">
        <v>0</v>
      </c>
      <c r="H77" s="260">
        <v>0</v>
      </c>
      <c r="I77" s="260">
        <v>0</v>
      </c>
      <c r="J77" s="260">
        <f t="shared" si="12"/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259">
        <f t="shared" si="13"/>
        <v>0</v>
      </c>
      <c r="T77" s="261">
        <v>0</v>
      </c>
      <c r="U77" s="261">
        <v>0</v>
      </c>
      <c r="V77" s="261">
        <v>0</v>
      </c>
      <c r="W77" s="261">
        <v>0</v>
      </c>
      <c r="X77" s="261">
        <v>0</v>
      </c>
      <c r="Y77" s="261">
        <f t="shared" si="14"/>
        <v>0</v>
      </c>
      <c r="Z77" s="176">
        <v>65.99</v>
      </c>
      <c r="AA77" s="176">
        <v>5</v>
      </c>
      <c r="AB77" s="153">
        <v>0</v>
      </c>
      <c r="AC77" s="153"/>
      <c r="AD77" s="153">
        <v>0</v>
      </c>
      <c r="AE77" s="153">
        <v>0</v>
      </c>
      <c r="AF77" s="153">
        <v>0</v>
      </c>
      <c r="AG77" s="153">
        <v>0</v>
      </c>
      <c r="AH77" s="131">
        <f t="shared" si="15"/>
        <v>0</v>
      </c>
      <c r="AI77" s="153">
        <f t="shared" si="16"/>
        <v>5</v>
      </c>
      <c r="AL77" t="e">
        <f t="shared" si="17"/>
        <v>#DIV/0!</v>
      </c>
    </row>
    <row r="78" spans="1:38" ht="12.75">
      <c r="A78" s="155" t="s">
        <v>679</v>
      </c>
      <c r="B78" s="260">
        <v>0</v>
      </c>
      <c r="C78" s="260">
        <v>0</v>
      </c>
      <c r="D78" s="260">
        <v>0</v>
      </c>
      <c r="E78" s="260">
        <v>0</v>
      </c>
      <c r="F78" s="260">
        <v>0</v>
      </c>
      <c r="G78" s="260">
        <v>0</v>
      </c>
      <c r="H78" s="260">
        <v>0</v>
      </c>
      <c r="I78" s="260">
        <v>0</v>
      </c>
      <c r="J78" s="260">
        <f t="shared" si="12"/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259">
        <f t="shared" si="13"/>
        <v>0</v>
      </c>
      <c r="T78" s="261">
        <v>0</v>
      </c>
      <c r="U78" s="261">
        <v>0</v>
      </c>
      <c r="V78" s="261">
        <v>0</v>
      </c>
      <c r="W78" s="261">
        <v>0</v>
      </c>
      <c r="X78" s="261">
        <v>0</v>
      </c>
      <c r="Y78" s="261">
        <f t="shared" si="14"/>
        <v>0</v>
      </c>
      <c r="Z78" s="176">
        <v>64.53</v>
      </c>
      <c r="AA78" s="176">
        <v>5</v>
      </c>
      <c r="AB78" s="153">
        <v>0</v>
      </c>
      <c r="AC78" s="153"/>
      <c r="AD78" s="153">
        <v>0</v>
      </c>
      <c r="AE78" s="153">
        <v>0</v>
      </c>
      <c r="AF78" s="153">
        <v>0</v>
      </c>
      <c r="AG78" s="153">
        <v>0</v>
      </c>
      <c r="AH78" s="131">
        <f t="shared" si="15"/>
        <v>0</v>
      </c>
      <c r="AI78" s="153">
        <f t="shared" si="16"/>
        <v>5</v>
      </c>
      <c r="AL78" t="e">
        <f t="shared" si="17"/>
        <v>#DIV/0!</v>
      </c>
    </row>
    <row r="79" spans="1:38" ht="12.75">
      <c r="A79" s="149" t="s">
        <v>1266</v>
      </c>
      <c r="B79" s="260">
        <v>0</v>
      </c>
      <c r="C79" s="260">
        <v>0</v>
      </c>
      <c r="D79" s="260">
        <v>0</v>
      </c>
      <c r="E79" s="260">
        <v>0</v>
      </c>
      <c r="F79" s="260">
        <v>0</v>
      </c>
      <c r="G79" s="260">
        <v>0</v>
      </c>
      <c r="H79" s="260">
        <v>0</v>
      </c>
      <c r="I79" s="260">
        <v>0</v>
      </c>
      <c r="J79" s="260">
        <f t="shared" si="12"/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259">
        <f t="shared" si="13"/>
        <v>0</v>
      </c>
      <c r="T79" s="261">
        <v>0</v>
      </c>
      <c r="U79" s="261">
        <v>0</v>
      </c>
      <c r="V79" s="261">
        <v>0</v>
      </c>
      <c r="W79" s="261">
        <v>0</v>
      </c>
      <c r="X79" s="261">
        <v>0</v>
      </c>
      <c r="Y79" s="261">
        <f t="shared" si="14"/>
        <v>0</v>
      </c>
      <c r="Z79" s="176">
        <v>62.9</v>
      </c>
      <c r="AA79" s="176">
        <v>5</v>
      </c>
      <c r="AB79" s="153">
        <v>0</v>
      </c>
      <c r="AC79" s="153"/>
      <c r="AD79" s="153">
        <v>0</v>
      </c>
      <c r="AE79" s="153">
        <v>0</v>
      </c>
      <c r="AF79" s="153">
        <v>0</v>
      </c>
      <c r="AG79" s="153">
        <v>0</v>
      </c>
      <c r="AH79" s="131">
        <f t="shared" si="15"/>
        <v>0</v>
      </c>
      <c r="AI79" s="153">
        <f t="shared" si="16"/>
        <v>5</v>
      </c>
      <c r="AL79" t="e">
        <f t="shared" si="17"/>
        <v>#DIV/0!</v>
      </c>
    </row>
    <row r="80" spans="1:38" ht="12.75">
      <c r="A80" s="181" t="s">
        <v>706</v>
      </c>
      <c r="B80" s="260">
        <v>0</v>
      </c>
      <c r="C80" s="260">
        <v>0</v>
      </c>
      <c r="D80" s="260">
        <v>0</v>
      </c>
      <c r="E80" s="260">
        <v>0</v>
      </c>
      <c r="F80" s="260">
        <v>0</v>
      </c>
      <c r="G80" s="260">
        <v>0</v>
      </c>
      <c r="H80" s="260">
        <v>0</v>
      </c>
      <c r="I80" s="260">
        <v>0</v>
      </c>
      <c r="J80" s="260">
        <f t="shared" si="12"/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259">
        <f t="shared" si="13"/>
        <v>0</v>
      </c>
      <c r="T80" s="261">
        <v>0</v>
      </c>
      <c r="U80" s="261">
        <v>0</v>
      </c>
      <c r="V80" s="261">
        <v>0</v>
      </c>
      <c r="W80" s="261">
        <v>0</v>
      </c>
      <c r="X80" s="261">
        <v>0</v>
      </c>
      <c r="Y80" s="261">
        <f t="shared" si="14"/>
        <v>0</v>
      </c>
      <c r="Z80" s="174">
        <v>62.72</v>
      </c>
      <c r="AA80" s="174">
        <v>5</v>
      </c>
      <c r="AB80" s="153">
        <v>0</v>
      </c>
      <c r="AC80" s="153"/>
      <c r="AD80" s="153">
        <v>0</v>
      </c>
      <c r="AE80" s="153">
        <v>0</v>
      </c>
      <c r="AF80" s="153">
        <v>0</v>
      </c>
      <c r="AG80" s="153">
        <v>0</v>
      </c>
      <c r="AH80" s="131">
        <f t="shared" si="15"/>
        <v>0</v>
      </c>
      <c r="AI80" s="153">
        <f t="shared" si="16"/>
        <v>5</v>
      </c>
      <c r="AL80" t="e">
        <f t="shared" si="17"/>
        <v>#DIV/0!</v>
      </c>
    </row>
    <row r="81" spans="1:38" ht="12.75">
      <c r="A81" s="155" t="s">
        <v>622</v>
      </c>
      <c r="B81" s="260">
        <v>0</v>
      </c>
      <c r="C81" s="260">
        <v>0</v>
      </c>
      <c r="D81" s="260">
        <v>0</v>
      </c>
      <c r="E81" s="260">
        <v>0</v>
      </c>
      <c r="F81" s="260">
        <v>0</v>
      </c>
      <c r="G81" s="260">
        <v>0</v>
      </c>
      <c r="H81" s="260">
        <v>0</v>
      </c>
      <c r="I81" s="260">
        <v>0</v>
      </c>
      <c r="J81" s="260">
        <f t="shared" si="12"/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259">
        <f t="shared" si="13"/>
        <v>0</v>
      </c>
      <c r="T81" s="261">
        <v>0</v>
      </c>
      <c r="U81" s="261">
        <v>0</v>
      </c>
      <c r="V81" s="261">
        <v>0</v>
      </c>
      <c r="W81" s="261">
        <v>0</v>
      </c>
      <c r="X81" s="261">
        <v>0</v>
      </c>
      <c r="Y81" s="261">
        <f t="shared" si="14"/>
        <v>0</v>
      </c>
      <c r="Z81" s="176">
        <v>61.1</v>
      </c>
      <c r="AA81" s="176">
        <v>5</v>
      </c>
      <c r="AB81" s="153">
        <v>0</v>
      </c>
      <c r="AC81" s="153"/>
      <c r="AD81" s="153">
        <v>0</v>
      </c>
      <c r="AE81" s="153">
        <v>0</v>
      </c>
      <c r="AF81" s="153">
        <v>0</v>
      </c>
      <c r="AG81" s="153">
        <v>0</v>
      </c>
      <c r="AH81" s="131">
        <f t="shared" si="15"/>
        <v>0</v>
      </c>
      <c r="AI81" s="153">
        <f t="shared" si="16"/>
        <v>5</v>
      </c>
      <c r="AL81" t="e">
        <f t="shared" si="17"/>
        <v>#DIV/0!</v>
      </c>
    </row>
    <row r="82" spans="1:38" ht="12.75">
      <c r="A82" s="155" t="s">
        <v>1193</v>
      </c>
      <c r="B82" s="260">
        <v>0</v>
      </c>
      <c r="C82" s="260">
        <v>0</v>
      </c>
      <c r="D82" s="260">
        <v>0</v>
      </c>
      <c r="E82" s="260">
        <v>0</v>
      </c>
      <c r="F82" s="260">
        <v>0</v>
      </c>
      <c r="G82" s="260">
        <v>0</v>
      </c>
      <c r="H82" s="260">
        <v>0</v>
      </c>
      <c r="I82" s="260">
        <v>0</v>
      </c>
      <c r="J82" s="260">
        <f t="shared" si="12"/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259">
        <f t="shared" si="13"/>
        <v>0</v>
      </c>
      <c r="T82" s="261">
        <v>0</v>
      </c>
      <c r="U82" s="261">
        <v>0</v>
      </c>
      <c r="V82" s="261">
        <v>0</v>
      </c>
      <c r="W82" s="261">
        <v>0</v>
      </c>
      <c r="X82" s="261">
        <v>0</v>
      </c>
      <c r="Y82" s="261">
        <f t="shared" si="14"/>
        <v>0</v>
      </c>
      <c r="Z82" s="176">
        <v>60.03</v>
      </c>
      <c r="AA82" s="176">
        <v>5</v>
      </c>
      <c r="AB82" s="153">
        <v>0</v>
      </c>
      <c r="AC82" s="153"/>
      <c r="AD82" s="153">
        <v>0</v>
      </c>
      <c r="AE82" s="153">
        <v>0</v>
      </c>
      <c r="AF82" s="153">
        <v>0</v>
      </c>
      <c r="AG82" s="153">
        <v>0</v>
      </c>
      <c r="AH82" s="131">
        <f t="shared" si="15"/>
        <v>0</v>
      </c>
      <c r="AI82" s="153">
        <f t="shared" si="16"/>
        <v>5</v>
      </c>
      <c r="AL82" t="e">
        <f t="shared" si="17"/>
        <v>#DIV/0!</v>
      </c>
    </row>
    <row r="83" spans="1:38" ht="12.75">
      <c r="A83" s="155" t="s">
        <v>978</v>
      </c>
      <c r="B83" s="260">
        <v>0</v>
      </c>
      <c r="C83" s="260">
        <v>0</v>
      </c>
      <c r="D83" s="260">
        <v>0</v>
      </c>
      <c r="E83" s="260">
        <v>0</v>
      </c>
      <c r="F83" s="260">
        <v>0</v>
      </c>
      <c r="G83" s="260">
        <v>0</v>
      </c>
      <c r="H83" s="260">
        <v>0</v>
      </c>
      <c r="I83" s="260">
        <v>0</v>
      </c>
      <c r="J83" s="260">
        <f t="shared" si="12"/>
        <v>0</v>
      </c>
      <c r="K83" s="167">
        <v>0</v>
      </c>
      <c r="L83" s="167">
        <v>0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259">
        <f t="shared" si="13"/>
        <v>0</v>
      </c>
      <c r="T83" s="261">
        <v>0</v>
      </c>
      <c r="U83" s="261">
        <v>0</v>
      </c>
      <c r="V83" s="261">
        <v>0</v>
      </c>
      <c r="W83" s="261">
        <v>0</v>
      </c>
      <c r="X83" s="261">
        <v>0</v>
      </c>
      <c r="Y83" s="261">
        <f t="shared" si="14"/>
        <v>0</v>
      </c>
      <c r="Z83" s="174">
        <v>59.16</v>
      </c>
      <c r="AA83" s="174">
        <v>5</v>
      </c>
      <c r="AB83" s="153">
        <v>0</v>
      </c>
      <c r="AC83" s="153"/>
      <c r="AD83" s="153">
        <v>0</v>
      </c>
      <c r="AE83" s="153">
        <v>0</v>
      </c>
      <c r="AF83" s="153">
        <v>0</v>
      </c>
      <c r="AG83" s="153">
        <v>0</v>
      </c>
      <c r="AH83" s="131">
        <f t="shared" si="15"/>
        <v>0</v>
      </c>
      <c r="AI83" s="153">
        <f t="shared" si="16"/>
        <v>5</v>
      </c>
      <c r="AL83" t="e">
        <f t="shared" si="17"/>
        <v>#DIV/0!</v>
      </c>
    </row>
    <row r="84" spans="1:38" ht="12.75">
      <c r="A84" s="149" t="s">
        <v>1250</v>
      </c>
      <c r="B84" s="286">
        <v>0</v>
      </c>
      <c r="C84" s="286">
        <v>0</v>
      </c>
      <c r="D84" s="286">
        <v>0</v>
      </c>
      <c r="E84" s="286">
        <v>0</v>
      </c>
      <c r="F84" s="286">
        <v>0</v>
      </c>
      <c r="G84" s="286">
        <v>0</v>
      </c>
      <c r="H84" s="286">
        <v>0</v>
      </c>
      <c r="I84" s="286">
        <v>0</v>
      </c>
      <c r="J84" s="286">
        <f t="shared" si="12"/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285">
        <f t="shared" si="13"/>
        <v>0</v>
      </c>
      <c r="T84" s="287">
        <v>0</v>
      </c>
      <c r="U84" s="287">
        <v>0</v>
      </c>
      <c r="V84" s="287">
        <v>0</v>
      </c>
      <c r="W84" s="287">
        <v>0</v>
      </c>
      <c r="X84" s="287">
        <v>0</v>
      </c>
      <c r="Y84" s="287">
        <f t="shared" si="14"/>
        <v>0</v>
      </c>
      <c r="Z84" s="176">
        <v>57.06</v>
      </c>
      <c r="AA84" s="176">
        <v>5</v>
      </c>
      <c r="AB84" s="153">
        <v>0</v>
      </c>
      <c r="AC84" s="153"/>
      <c r="AD84" s="153">
        <v>0</v>
      </c>
      <c r="AE84" s="153">
        <v>0</v>
      </c>
      <c r="AF84" s="153">
        <v>0</v>
      </c>
      <c r="AG84" s="153">
        <v>0</v>
      </c>
      <c r="AH84" s="131">
        <f t="shared" si="15"/>
        <v>0</v>
      </c>
      <c r="AI84" s="153">
        <f t="shared" si="16"/>
        <v>5</v>
      </c>
      <c r="AL84" t="e">
        <f t="shared" si="17"/>
        <v>#DIV/0!</v>
      </c>
    </row>
    <row r="85" spans="1:38" ht="12.75">
      <c r="A85" s="190" t="s">
        <v>1247</v>
      </c>
      <c r="B85" s="260">
        <v>0</v>
      </c>
      <c r="C85" s="260">
        <v>0</v>
      </c>
      <c r="D85" s="260">
        <v>0</v>
      </c>
      <c r="E85" s="260">
        <v>0</v>
      </c>
      <c r="F85" s="260">
        <v>0</v>
      </c>
      <c r="G85" s="260">
        <v>0</v>
      </c>
      <c r="H85" s="260">
        <v>0</v>
      </c>
      <c r="I85" s="260">
        <v>0</v>
      </c>
      <c r="J85" s="260">
        <f t="shared" si="12"/>
        <v>0</v>
      </c>
      <c r="K85" s="167">
        <v>0</v>
      </c>
      <c r="L85" s="167">
        <v>0</v>
      </c>
      <c r="M85" s="167">
        <v>0</v>
      </c>
      <c r="N85" s="167">
        <v>0</v>
      </c>
      <c r="O85" s="167">
        <v>0</v>
      </c>
      <c r="P85" s="167">
        <v>0</v>
      </c>
      <c r="Q85" s="167">
        <v>0</v>
      </c>
      <c r="R85" s="167">
        <v>0</v>
      </c>
      <c r="S85" s="259">
        <f t="shared" si="13"/>
        <v>0</v>
      </c>
      <c r="T85" s="261">
        <v>0</v>
      </c>
      <c r="U85" s="261">
        <v>0</v>
      </c>
      <c r="V85" s="261">
        <v>0</v>
      </c>
      <c r="W85" s="261">
        <v>0</v>
      </c>
      <c r="X85" s="261">
        <v>0</v>
      </c>
      <c r="Y85" s="261">
        <f t="shared" si="14"/>
        <v>0</v>
      </c>
      <c r="Z85" s="174">
        <v>54.14</v>
      </c>
      <c r="AA85" s="174">
        <v>5</v>
      </c>
      <c r="AB85" s="153">
        <v>0</v>
      </c>
      <c r="AC85" s="153"/>
      <c r="AD85" s="153">
        <v>0</v>
      </c>
      <c r="AE85" s="153">
        <v>0</v>
      </c>
      <c r="AF85" s="153">
        <v>0</v>
      </c>
      <c r="AG85" s="153">
        <v>0</v>
      </c>
      <c r="AH85" s="131">
        <f t="shared" si="15"/>
        <v>0</v>
      </c>
      <c r="AI85" s="153">
        <f t="shared" si="16"/>
        <v>5</v>
      </c>
      <c r="AL85" t="e">
        <f t="shared" si="17"/>
        <v>#DIV/0!</v>
      </c>
    </row>
    <row r="86" spans="1:38" ht="12.75">
      <c r="A86" s="149" t="s">
        <v>1268</v>
      </c>
      <c r="B86" s="260">
        <v>0</v>
      </c>
      <c r="C86" s="260">
        <v>0</v>
      </c>
      <c r="D86" s="260">
        <v>0</v>
      </c>
      <c r="E86" s="260">
        <v>0</v>
      </c>
      <c r="F86" s="260">
        <v>0</v>
      </c>
      <c r="G86" s="260">
        <v>0</v>
      </c>
      <c r="H86" s="260">
        <v>0</v>
      </c>
      <c r="I86" s="260">
        <v>0</v>
      </c>
      <c r="J86" s="260">
        <f t="shared" si="12"/>
        <v>0</v>
      </c>
      <c r="K86" s="167">
        <v>0</v>
      </c>
      <c r="L86" s="167">
        <v>0</v>
      </c>
      <c r="M86" s="167">
        <v>0</v>
      </c>
      <c r="N86" s="167">
        <v>0</v>
      </c>
      <c r="O86" s="167">
        <v>0</v>
      </c>
      <c r="P86" s="167">
        <v>0</v>
      </c>
      <c r="Q86" s="167">
        <v>0</v>
      </c>
      <c r="R86" s="167">
        <v>0</v>
      </c>
      <c r="S86" s="259">
        <f t="shared" si="13"/>
        <v>0</v>
      </c>
      <c r="T86" s="261">
        <v>0</v>
      </c>
      <c r="U86" s="261">
        <v>0</v>
      </c>
      <c r="V86" s="261">
        <v>0</v>
      </c>
      <c r="W86" s="261">
        <v>0</v>
      </c>
      <c r="X86" s="261">
        <v>0</v>
      </c>
      <c r="Y86" s="261">
        <f t="shared" si="14"/>
        <v>0</v>
      </c>
      <c r="Z86" s="174">
        <v>49.44</v>
      </c>
      <c r="AA86" s="174">
        <v>5</v>
      </c>
      <c r="AB86" s="153">
        <v>0</v>
      </c>
      <c r="AC86" s="153"/>
      <c r="AD86" s="153">
        <v>0</v>
      </c>
      <c r="AE86" s="153">
        <v>0</v>
      </c>
      <c r="AF86" s="153">
        <v>0</v>
      </c>
      <c r="AG86" s="153">
        <v>0</v>
      </c>
      <c r="AH86" s="131">
        <f t="shared" si="15"/>
        <v>0</v>
      </c>
      <c r="AI86" s="153">
        <f t="shared" si="16"/>
        <v>5</v>
      </c>
      <c r="AL86" t="e">
        <f t="shared" si="17"/>
        <v>#DIV/0!</v>
      </c>
    </row>
    <row r="87" spans="1:38" ht="12.75">
      <c r="A87" s="181" t="s">
        <v>850</v>
      </c>
      <c r="B87" s="260">
        <v>0</v>
      </c>
      <c r="C87" s="260">
        <v>0</v>
      </c>
      <c r="D87" s="260">
        <v>0</v>
      </c>
      <c r="E87" s="260">
        <v>0</v>
      </c>
      <c r="F87" s="260">
        <v>0</v>
      </c>
      <c r="G87" s="260">
        <v>0</v>
      </c>
      <c r="H87" s="260">
        <v>0</v>
      </c>
      <c r="I87" s="260">
        <v>0</v>
      </c>
      <c r="J87" s="260">
        <f t="shared" si="12"/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259">
        <f t="shared" si="13"/>
        <v>0</v>
      </c>
      <c r="T87" s="261">
        <v>0</v>
      </c>
      <c r="U87" s="261">
        <v>0</v>
      </c>
      <c r="V87" s="261">
        <v>0</v>
      </c>
      <c r="W87" s="261">
        <v>0</v>
      </c>
      <c r="X87" s="261">
        <v>0</v>
      </c>
      <c r="Y87" s="261">
        <f t="shared" si="14"/>
        <v>0</v>
      </c>
      <c r="Z87" s="176">
        <v>48.23</v>
      </c>
      <c r="AA87" s="176">
        <v>5</v>
      </c>
      <c r="AB87" s="153">
        <v>0</v>
      </c>
      <c r="AC87" s="153"/>
      <c r="AD87" s="153">
        <v>0</v>
      </c>
      <c r="AE87" s="153">
        <v>0</v>
      </c>
      <c r="AF87" s="153">
        <v>0</v>
      </c>
      <c r="AG87" s="153">
        <v>0</v>
      </c>
      <c r="AH87" s="131">
        <f t="shared" si="15"/>
        <v>0</v>
      </c>
      <c r="AI87" s="153">
        <f t="shared" si="16"/>
        <v>5</v>
      </c>
      <c r="AL87" t="e">
        <f t="shared" si="17"/>
        <v>#DIV/0!</v>
      </c>
    </row>
    <row r="88" spans="1:38" ht="12.75">
      <c r="A88" s="155" t="s">
        <v>840</v>
      </c>
      <c r="B88" s="260">
        <v>0</v>
      </c>
      <c r="C88" s="260">
        <v>0</v>
      </c>
      <c r="D88" s="260">
        <v>0</v>
      </c>
      <c r="E88" s="260">
        <v>0</v>
      </c>
      <c r="F88" s="260">
        <v>0</v>
      </c>
      <c r="G88" s="260">
        <v>0</v>
      </c>
      <c r="H88" s="260">
        <v>0</v>
      </c>
      <c r="I88" s="260">
        <v>0</v>
      </c>
      <c r="J88" s="260">
        <f t="shared" si="12"/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259">
        <f t="shared" si="13"/>
        <v>0</v>
      </c>
      <c r="T88" s="261">
        <v>0</v>
      </c>
      <c r="U88" s="261">
        <v>0</v>
      </c>
      <c r="V88" s="261">
        <v>0</v>
      </c>
      <c r="W88" s="261">
        <v>0</v>
      </c>
      <c r="X88" s="261">
        <v>0</v>
      </c>
      <c r="Y88" s="261">
        <f t="shared" si="14"/>
        <v>0</v>
      </c>
      <c r="Z88" s="174"/>
      <c r="AA88" s="174"/>
      <c r="AB88" s="153">
        <v>0</v>
      </c>
      <c r="AC88" s="153"/>
      <c r="AD88" s="153">
        <v>0</v>
      </c>
      <c r="AE88" s="153">
        <v>0</v>
      </c>
      <c r="AF88" s="153">
        <v>0</v>
      </c>
      <c r="AG88" s="153">
        <v>0</v>
      </c>
      <c r="AH88" s="131">
        <f t="shared" si="15"/>
        <v>0</v>
      </c>
      <c r="AI88" s="153">
        <f t="shared" si="16"/>
        <v>0</v>
      </c>
      <c r="AL88" t="e">
        <f t="shared" si="17"/>
        <v>#DIV/0!</v>
      </c>
    </row>
    <row r="89" spans="1:38" ht="12.75">
      <c r="A89" s="155" t="s">
        <v>583</v>
      </c>
      <c r="B89" s="260">
        <v>0</v>
      </c>
      <c r="C89" s="260">
        <v>0</v>
      </c>
      <c r="D89" s="260">
        <v>0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f t="shared" si="12"/>
        <v>0</v>
      </c>
      <c r="K89" s="167">
        <v>0</v>
      </c>
      <c r="L89" s="167">
        <v>0</v>
      </c>
      <c r="M89" s="167">
        <v>0</v>
      </c>
      <c r="N89" s="167">
        <v>0</v>
      </c>
      <c r="O89" s="167">
        <v>0</v>
      </c>
      <c r="P89" s="167">
        <v>0</v>
      </c>
      <c r="Q89" s="167">
        <v>0</v>
      </c>
      <c r="R89" s="167">
        <v>0</v>
      </c>
      <c r="S89" s="259">
        <f t="shared" si="13"/>
        <v>0</v>
      </c>
      <c r="T89" s="261">
        <v>0</v>
      </c>
      <c r="U89" s="261">
        <v>0</v>
      </c>
      <c r="V89" s="261">
        <v>0</v>
      </c>
      <c r="W89" s="261">
        <v>0</v>
      </c>
      <c r="X89" s="261">
        <v>0</v>
      </c>
      <c r="Y89" s="261">
        <f t="shared" si="14"/>
        <v>0</v>
      </c>
      <c r="AB89" s="153">
        <v>0</v>
      </c>
      <c r="AC89" s="153"/>
      <c r="AD89" s="153">
        <v>0</v>
      </c>
      <c r="AE89" s="153">
        <v>0</v>
      </c>
      <c r="AF89" s="153">
        <v>0</v>
      </c>
      <c r="AG89" s="153">
        <v>0</v>
      </c>
      <c r="AH89" s="131">
        <f t="shared" si="15"/>
        <v>0</v>
      </c>
      <c r="AI89" s="153">
        <f t="shared" si="16"/>
        <v>0</v>
      </c>
      <c r="AL89" t="e">
        <f t="shared" si="17"/>
        <v>#DIV/0!</v>
      </c>
    </row>
    <row r="90" spans="1:38" ht="12.75">
      <c r="A90" s="155" t="s">
        <v>684</v>
      </c>
      <c r="B90" s="260">
        <v>0</v>
      </c>
      <c r="C90" s="260">
        <v>0</v>
      </c>
      <c r="D90" s="260">
        <v>0</v>
      </c>
      <c r="E90" s="260">
        <v>0</v>
      </c>
      <c r="F90" s="260">
        <v>0</v>
      </c>
      <c r="G90" s="260">
        <v>0</v>
      </c>
      <c r="H90" s="260">
        <v>0</v>
      </c>
      <c r="I90" s="260">
        <v>0</v>
      </c>
      <c r="J90" s="260">
        <f t="shared" si="12"/>
        <v>0</v>
      </c>
      <c r="K90" s="167">
        <v>0</v>
      </c>
      <c r="L90" s="167">
        <v>0</v>
      </c>
      <c r="M90" s="167">
        <v>0</v>
      </c>
      <c r="N90" s="167">
        <v>0</v>
      </c>
      <c r="O90" s="167">
        <v>0</v>
      </c>
      <c r="P90" s="167">
        <v>0</v>
      </c>
      <c r="Q90" s="167">
        <v>0</v>
      </c>
      <c r="R90" s="167">
        <v>0</v>
      </c>
      <c r="S90" s="259">
        <f t="shared" si="13"/>
        <v>0</v>
      </c>
      <c r="T90" s="261">
        <v>0</v>
      </c>
      <c r="U90" s="261">
        <v>0</v>
      </c>
      <c r="V90" s="261">
        <v>0</v>
      </c>
      <c r="W90" s="261">
        <v>0</v>
      </c>
      <c r="X90" s="261">
        <v>0</v>
      </c>
      <c r="Y90" s="261">
        <f t="shared" si="14"/>
        <v>0</v>
      </c>
      <c r="Z90" s="174"/>
      <c r="AA90" s="174"/>
      <c r="AB90" s="153">
        <v>0</v>
      </c>
      <c r="AC90" s="153"/>
      <c r="AD90" s="153">
        <v>0</v>
      </c>
      <c r="AE90" s="153">
        <v>0</v>
      </c>
      <c r="AF90" s="153">
        <v>0</v>
      </c>
      <c r="AG90" s="153">
        <v>0</v>
      </c>
      <c r="AH90" s="131">
        <f t="shared" si="15"/>
        <v>0</v>
      </c>
      <c r="AI90" s="153">
        <f t="shared" si="16"/>
        <v>0</v>
      </c>
      <c r="AL90" t="e">
        <f t="shared" si="17"/>
        <v>#DIV/0!</v>
      </c>
    </row>
    <row r="91" spans="1:38" ht="12.75">
      <c r="A91" s="181" t="s">
        <v>985</v>
      </c>
      <c r="B91" s="260">
        <v>0</v>
      </c>
      <c r="C91" s="260">
        <v>0</v>
      </c>
      <c r="D91" s="260">
        <v>0</v>
      </c>
      <c r="E91" s="260">
        <v>0</v>
      </c>
      <c r="F91" s="260">
        <v>0</v>
      </c>
      <c r="G91" s="260">
        <v>0</v>
      </c>
      <c r="H91" s="260">
        <v>0</v>
      </c>
      <c r="I91" s="260">
        <v>0</v>
      </c>
      <c r="J91" s="260">
        <f t="shared" si="12"/>
        <v>0</v>
      </c>
      <c r="K91" s="16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7">
        <v>0</v>
      </c>
      <c r="S91" s="259">
        <f t="shared" si="13"/>
        <v>0</v>
      </c>
      <c r="T91" s="261">
        <v>0</v>
      </c>
      <c r="U91" s="261">
        <v>0</v>
      </c>
      <c r="V91" s="261">
        <v>0</v>
      </c>
      <c r="W91" s="261">
        <v>0</v>
      </c>
      <c r="X91" s="261">
        <v>0</v>
      </c>
      <c r="Y91" s="261">
        <f t="shared" si="14"/>
        <v>0</v>
      </c>
      <c r="Z91" s="174"/>
      <c r="AA91" s="174"/>
      <c r="AB91" s="153">
        <v>0</v>
      </c>
      <c r="AC91" s="153"/>
      <c r="AD91" s="153">
        <v>0</v>
      </c>
      <c r="AE91" s="153">
        <v>0</v>
      </c>
      <c r="AF91" s="153">
        <v>0</v>
      </c>
      <c r="AG91" s="153">
        <v>0</v>
      </c>
      <c r="AH91" s="131">
        <f t="shared" si="15"/>
        <v>0</v>
      </c>
      <c r="AI91" s="153">
        <f t="shared" si="16"/>
        <v>0</v>
      </c>
      <c r="AL91" t="e">
        <f t="shared" si="17"/>
        <v>#DIV/0!</v>
      </c>
    </row>
    <row r="92" spans="1:38" ht="12.75">
      <c r="A92" s="155" t="s">
        <v>1201</v>
      </c>
      <c r="B92" s="260">
        <v>0</v>
      </c>
      <c r="C92" s="260">
        <v>0</v>
      </c>
      <c r="D92" s="260">
        <v>0</v>
      </c>
      <c r="E92" s="260">
        <v>0</v>
      </c>
      <c r="F92" s="260">
        <v>0</v>
      </c>
      <c r="G92" s="260">
        <v>0</v>
      </c>
      <c r="H92" s="260">
        <v>0</v>
      </c>
      <c r="I92" s="260">
        <v>0</v>
      </c>
      <c r="J92" s="260">
        <f t="shared" si="12"/>
        <v>0</v>
      </c>
      <c r="K92" s="167">
        <v>0</v>
      </c>
      <c r="L92" s="167">
        <v>0</v>
      </c>
      <c r="M92" s="167">
        <v>0</v>
      </c>
      <c r="N92" s="167">
        <v>0</v>
      </c>
      <c r="O92" s="167">
        <v>0</v>
      </c>
      <c r="P92" s="167">
        <v>0</v>
      </c>
      <c r="Q92" s="167">
        <v>0</v>
      </c>
      <c r="R92" s="167">
        <v>0</v>
      </c>
      <c r="S92" s="259">
        <f t="shared" si="13"/>
        <v>0</v>
      </c>
      <c r="T92" s="261">
        <v>0</v>
      </c>
      <c r="U92" s="261">
        <v>0</v>
      </c>
      <c r="V92" s="261">
        <v>0</v>
      </c>
      <c r="W92" s="261">
        <v>0</v>
      </c>
      <c r="X92" s="261">
        <v>0</v>
      </c>
      <c r="Y92" s="261">
        <f t="shared" si="14"/>
        <v>0</v>
      </c>
      <c r="AB92" s="153">
        <v>0</v>
      </c>
      <c r="AC92" s="153"/>
      <c r="AD92" s="153">
        <v>0</v>
      </c>
      <c r="AE92" s="153">
        <v>0</v>
      </c>
      <c r="AF92" s="153">
        <v>0</v>
      </c>
      <c r="AG92" s="153">
        <v>0</v>
      </c>
      <c r="AH92" s="131">
        <f t="shared" si="15"/>
        <v>0</v>
      </c>
      <c r="AI92" s="153">
        <f t="shared" si="16"/>
        <v>0</v>
      </c>
      <c r="AL92" t="e">
        <f t="shared" si="17"/>
        <v>#DIV/0!</v>
      </c>
    </row>
    <row r="93" spans="1:38" ht="12.75">
      <c r="A93" s="155" t="s">
        <v>1094</v>
      </c>
      <c r="B93" s="260">
        <v>0</v>
      </c>
      <c r="C93" s="260">
        <v>0</v>
      </c>
      <c r="D93" s="260">
        <v>0</v>
      </c>
      <c r="E93" s="260">
        <v>0</v>
      </c>
      <c r="F93" s="260">
        <v>0</v>
      </c>
      <c r="G93" s="260">
        <v>0</v>
      </c>
      <c r="H93" s="260">
        <v>0</v>
      </c>
      <c r="I93" s="260">
        <v>0</v>
      </c>
      <c r="J93" s="260">
        <f t="shared" si="12"/>
        <v>0</v>
      </c>
      <c r="K93" s="167">
        <v>0</v>
      </c>
      <c r="L93" s="167">
        <v>0</v>
      </c>
      <c r="M93" s="167">
        <v>0</v>
      </c>
      <c r="N93" s="167">
        <v>0</v>
      </c>
      <c r="O93" s="167">
        <v>0</v>
      </c>
      <c r="P93" s="167">
        <v>0</v>
      </c>
      <c r="Q93" s="167">
        <v>0</v>
      </c>
      <c r="R93" s="167">
        <v>0</v>
      </c>
      <c r="S93" s="259">
        <f t="shared" si="13"/>
        <v>0</v>
      </c>
      <c r="T93" s="261">
        <v>0</v>
      </c>
      <c r="U93" s="261">
        <v>0</v>
      </c>
      <c r="V93" s="261">
        <v>0</v>
      </c>
      <c r="W93" s="261">
        <v>0</v>
      </c>
      <c r="X93" s="261">
        <v>0</v>
      </c>
      <c r="Y93" s="261">
        <f t="shared" si="14"/>
        <v>0</v>
      </c>
      <c r="Z93" s="174"/>
      <c r="AA93" s="174"/>
      <c r="AB93" s="153">
        <v>0</v>
      </c>
      <c r="AC93" s="153"/>
      <c r="AD93" s="153">
        <v>0</v>
      </c>
      <c r="AE93" s="153">
        <v>0</v>
      </c>
      <c r="AF93" s="153">
        <v>0</v>
      </c>
      <c r="AG93" s="153">
        <v>0</v>
      </c>
      <c r="AH93" s="131">
        <f t="shared" si="15"/>
        <v>0</v>
      </c>
      <c r="AI93" s="153">
        <f t="shared" si="16"/>
        <v>0</v>
      </c>
      <c r="AJ93" s="1"/>
      <c r="AK93" s="1"/>
      <c r="AL93" t="e">
        <f t="shared" si="17"/>
        <v>#DIV/0!</v>
      </c>
    </row>
    <row r="94" spans="1:38" ht="12.75">
      <c r="A94" s="181" t="s">
        <v>1031</v>
      </c>
      <c r="B94" s="260">
        <v>0</v>
      </c>
      <c r="C94" s="260">
        <v>0</v>
      </c>
      <c r="D94" s="260">
        <v>0</v>
      </c>
      <c r="E94" s="260">
        <v>0</v>
      </c>
      <c r="F94" s="260">
        <v>0</v>
      </c>
      <c r="G94" s="260">
        <v>0</v>
      </c>
      <c r="H94" s="260">
        <v>0</v>
      </c>
      <c r="I94" s="260">
        <v>0</v>
      </c>
      <c r="J94" s="260">
        <f t="shared" si="12"/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259">
        <f t="shared" si="13"/>
        <v>0</v>
      </c>
      <c r="T94" s="261">
        <v>0</v>
      </c>
      <c r="U94" s="261">
        <v>0</v>
      </c>
      <c r="V94" s="261">
        <v>0</v>
      </c>
      <c r="W94" s="261">
        <v>0</v>
      </c>
      <c r="X94" s="261">
        <v>0</v>
      </c>
      <c r="Y94" s="261">
        <f t="shared" si="14"/>
        <v>0</v>
      </c>
      <c r="Z94" s="174"/>
      <c r="AA94" s="174"/>
      <c r="AB94" s="153">
        <v>0</v>
      </c>
      <c r="AC94" s="153"/>
      <c r="AD94" s="153">
        <v>0</v>
      </c>
      <c r="AE94" s="153">
        <v>0</v>
      </c>
      <c r="AF94" s="153">
        <v>0</v>
      </c>
      <c r="AG94" s="153">
        <v>0</v>
      </c>
      <c r="AH94" s="131">
        <f t="shared" si="15"/>
        <v>0</v>
      </c>
      <c r="AI94" s="153">
        <f t="shared" si="16"/>
        <v>0</v>
      </c>
      <c r="AL94" t="e">
        <f t="shared" si="17"/>
        <v>#DIV/0!</v>
      </c>
    </row>
    <row r="95" spans="1:38" ht="12.75">
      <c r="A95" s="155" t="s">
        <v>660</v>
      </c>
      <c r="B95" s="260">
        <v>0</v>
      </c>
      <c r="C95" s="260">
        <v>0</v>
      </c>
      <c r="D95" s="260">
        <v>0</v>
      </c>
      <c r="E95" s="260">
        <v>0</v>
      </c>
      <c r="F95" s="260">
        <v>0</v>
      </c>
      <c r="G95" s="260">
        <v>0</v>
      </c>
      <c r="H95" s="260">
        <v>0</v>
      </c>
      <c r="I95" s="260">
        <v>0</v>
      </c>
      <c r="J95" s="260">
        <f t="shared" si="12"/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259">
        <f t="shared" si="13"/>
        <v>0</v>
      </c>
      <c r="T95" s="261">
        <v>0</v>
      </c>
      <c r="U95" s="261">
        <v>0</v>
      </c>
      <c r="V95" s="261">
        <v>0</v>
      </c>
      <c r="W95" s="261">
        <v>0</v>
      </c>
      <c r="X95" s="261">
        <v>0</v>
      </c>
      <c r="Y95" s="261">
        <f t="shared" si="14"/>
        <v>0</v>
      </c>
      <c r="AB95" s="153">
        <v>0</v>
      </c>
      <c r="AC95" s="153"/>
      <c r="AD95" s="153">
        <v>0</v>
      </c>
      <c r="AE95" s="153">
        <v>0</v>
      </c>
      <c r="AF95" s="153">
        <v>0</v>
      </c>
      <c r="AG95" s="153">
        <v>0</v>
      </c>
      <c r="AH95" s="131">
        <f t="shared" si="15"/>
        <v>0</v>
      </c>
      <c r="AI95" s="153">
        <f t="shared" si="16"/>
        <v>0</v>
      </c>
      <c r="AL95" t="e">
        <f t="shared" si="17"/>
        <v>#DIV/0!</v>
      </c>
    </row>
    <row r="96" spans="1:38" ht="12.75">
      <c r="A96" s="155" t="s">
        <v>1190</v>
      </c>
      <c r="B96" s="286">
        <v>0</v>
      </c>
      <c r="C96" s="286">
        <v>0</v>
      </c>
      <c r="D96" s="286">
        <v>0</v>
      </c>
      <c r="E96" s="286">
        <v>0</v>
      </c>
      <c r="F96" s="286">
        <v>0</v>
      </c>
      <c r="G96" s="286">
        <v>0</v>
      </c>
      <c r="H96" s="286">
        <v>0</v>
      </c>
      <c r="I96" s="286">
        <v>0</v>
      </c>
      <c r="J96" s="286">
        <f t="shared" si="12"/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285">
        <f t="shared" si="13"/>
        <v>0</v>
      </c>
      <c r="T96" s="287">
        <v>0</v>
      </c>
      <c r="U96" s="287">
        <v>0</v>
      </c>
      <c r="V96" s="287">
        <v>0</v>
      </c>
      <c r="W96" s="287">
        <v>0</v>
      </c>
      <c r="X96" s="287">
        <v>0</v>
      </c>
      <c r="Y96" s="287">
        <f t="shared" si="14"/>
        <v>0</v>
      </c>
      <c r="Z96" s="174"/>
      <c r="AA96" s="174"/>
      <c r="AB96" s="153">
        <v>0</v>
      </c>
      <c r="AC96" s="153"/>
      <c r="AD96" s="153">
        <v>0</v>
      </c>
      <c r="AE96" s="153">
        <v>0</v>
      </c>
      <c r="AF96" s="153">
        <v>0</v>
      </c>
      <c r="AG96" s="153">
        <v>0</v>
      </c>
      <c r="AH96" s="131">
        <f t="shared" si="15"/>
        <v>0</v>
      </c>
      <c r="AI96" s="153">
        <f t="shared" si="16"/>
        <v>0</v>
      </c>
      <c r="AL96" t="e">
        <f t="shared" si="17"/>
        <v>#DIV/0!</v>
      </c>
    </row>
    <row r="97" spans="1:38" ht="12.75">
      <c r="A97" s="155" t="s">
        <v>791</v>
      </c>
      <c r="B97" s="270">
        <v>0</v>
      </c>
      <c r="C97" s="270">
        <v>0</v>
      </c>
      <c r="D97" s="270">
        <v>0</v>
      </c>
      <c r="E97" s="270">
        <v>0</v>
      </c>
      <c r="F97" s="270">
        <v>0</v>
      </c>
      <c r="G97" s="270">
        <v>0</v>
      </c>
      <c r="H97" s="270">
        <v>0</v>
      </c>
      <c r="I97" s="270">
        <v>0</v>
      </c>
      <c r="J97" s="270">
        <f t="shared" si="12"/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269">
        <f t="shared" si="13"/>
        <v>0</v>
      </c>
      <c r="T97" s="271">
        <v>0</v>
      </c>
      <c r="U97" s="271">
        <v>0</v>
      </c>
      <c r="V97" s="271">
        <v>0</v>
      </c>
      <c r="W97" s="271">
        <v>0</v>
      </c>
      <c r="X97" s="271">
        <v>0</v>
      </c>
      <c r="Y97" s="271">
        <f t="shared" si="14"/>
        <v>0</v>
      </c>
      <c r="AB97" s="153">
        <v>0</v>
      </c>
      <c r="AC97" s="153"/>
      <c r="AD97" s="153">
        <v>0</v>
      </c>
      <c r="AE97" s="153">
        <v>0</v>
      </c>
      <c r="AF97" s="153">
        <v>0</v>
      </c>
      <c r="AG97" s="153">
        <v>0</v>
      </c>
      <c r="AH97" s="131">
        <f t="shared" si="15"/>
        <v>0</v>
      </c>
      <c r="AI97" s="153">
        <f t="shared" si="16"/>
        <v>0</v>
      </c>
      <c r="AL97" t="e">
        <f t="shared" si="17"/>
        <v>#DIV/0!</v>
      </c>
    </row>
    <row r="98" spans="1:38" ht="12.75">
      <c r="A98" s="181" t="s">
        <v>761</v>
      </c>
      <c r="B98" s="295">
        <v>0</v>
      </c>
      <c r="C98" s="295">
        <v>0</v>
      </c>
      <c r="D98" s="295">
        <v>0</v>
      </c>
      <c r="E98" s="295">
        <v>0</v>
      </c>
      <c r="F98" s="295">
        <v>0</v>
      </c>
      <c r="G98" s="295">
        <v>0</v>
      </c>
      <c r="H98" s="295">
        <v>0</v>
      </c>
      <c r="I98" s="295">
        <v>0</v>
      </c>
      <c r="J98" s="295">
        <f t="shared" si="12"/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294">
        <f t="shared" si="13"/>
        <v>0</v>
      </c>
      <c r="T98" s="296">
        <v>0</v>
      </c>
      <c r="U98" s="296">
        <v>0</v>
      </c>
      <c r="V98" s="296">
        <v>0</v>
      </c>
      <c r="W98" s="296">
        <v>0</v>
      </c>
      <c r="X98" s="296">
        <v>0</v>
      </c>
      <c r="Y98" s="296">
        <f t="shared" si="14"/>
        <v>0</v>
      </c>
      <c r="AB98" s="153">
        <v>0</v>
      </c>
      <c r="AC98" s="153"/>
      <c r="AD98" s="153">
        <v>0</v>
      </c>
      <c r="AE98" s="153">
        <v>0</v>
      </c>
      <c r="AF98" s="153">
        <v>0</v>
      </c>
      <c r="AG98" s="153">
        <v>0</v>
      </c>
      <c r="AH98" s="131">
        <f t="shared" si="15"/>
        <v>0</v>
      </c>
      <c r="AI98" s="153">
        <f t="shared" si="16"/>
        <v>0</v>
      </c>
      <c r="AJ98" s="1"/>
      <c r="AK98" s="1"/>
      <c r="AL98" t="e">
        <f t="shared" si="17"/>
        <v>#DIV/0!</v>
      </c>
    </row>
    <row r="99" spans="11:35" ht="12.75"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T99" s="261">
        <v>0</v>
      </c>
      <c r="U99" s="261">
        <v>0</v>
      </c>
      <c r="V99" s="261">
        <v>0</v>
      </c>
      <c r="W99" s="261">
        <v>0</v>
      </c>
      <c r="X99" s="261">
        <v>0</v>
      </c>
      <c r="AB99" s="153">
        <v>0</v>
      </c>
      <c r="AC99" s="153">
        <v>0</v>
      </c>
      <c r="AD99" s="153">
        <v>0</v>
      </c>
      <c r="AE99" s="153">
        <v>0</v>
      </c>
      <c r="AF99" s="153">
        <v>0</v>
      </c>
      <c r="AG99" s="153">
        <v>0</v>
      </c>
      <c r="AI99" s="153">
        <f t="shared" si="16"/>
        <v>0</v>
      </c>
    </row>
    <row r="100" spans="11:35" ht="12.75"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T100" s="261">
        <v>0</v>
      </c>
      <c r="U100" s="261">
        <v>0</v>
      </c>
      <c r="V100" s="261">
        <v>0</v>
      </c>
      <c r="W100" s="261">
        <v>0</v>
      </c>
      <c r="X100" s="261">
        <v>0</v>
      </c>
      <c r="AB100" s="153">
        <v>0</v>
      </c>
      <c r="AC100" s="153">
        <v>0</v>
      </c>
      <c r="AD100" s="153">
        <v>0</v>
      </c>
      <c r="AE100" s="153">
        <v>0</v>
      </c>
      <c r="AF100" s="153">
        <v>0</v>
      </c>
      <c r="AG100" s="153">
        <v>0</v>
      </c>
      <c r="AI100" s="153">
        <f t="shared" si="16"/>
        <v>0</v>
      </c>
    </row>
    <row r="101" spans="11:33" ht="12.75"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T101" s="261">
        <v>0</v>
      </c>
      <c r="U101" s="261">
        <v>0</v>
      </c>
      <c r="V101" s="261">
        <v>0</v>
      </c>
      <c r="W101" s="261">
        <v>0</v>
      </c>
      <c r="X101" s="261">
        <v>0</v>
      </c>
      <c r="AB101" s="153">
        <v>0</v>
      </c>
      <c r="AC101" s="153">
        <v>0</v>
      </c>
      <c r="AD101" s="153">
        <v>0</v>
      </c>
      <c r="AE101" s="153">
        <v>0</v>
      </c>
      <c r="AF101" s="153">
        <v>0</v>
      </c>
      <c r="AG101" s="153">
        <v>0</v>
      </c>
    </row>
    <row r="102" spans="11:33" ht="12.75"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T102" s="261">
        <v>0</v>
      </c>
      <c r="U102" s="261">
        <v>0</v>
      </c>
      <c r="V102" s="261">
        <v>0</v>
      </c>
      <c r="W102" s="261">
        <v>0</v>
      </c>
      <c r="X102" s="261">
        <v>0</v>
      </c>
      <c r="AB102" s="153">
        <v>0</v>
      </c>
      <c r="AC102" s="153">
        <v>0</v>
      </c>
      <c r="AD102" s="153">
        <v>0</v>
      </c>
      <c r="AE102" s="153">
        <v>0</v>
      </c>
      <c r="AF102" s="153">
        <v>0</v>
      </c>
      <c r="AG102" s="153">
        <v>0</v>
      </c>
    </row>
    <row r="103" spans="11:33" ht="12.75"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T103" s="261">
        <v>0</v>
      </c>
      <c r="U103" s="261">
        <v>0</v>
      </c>
      <c r="V103" s="261">
        <v>0</v>
      </c>
      <c r="W103" s="261">
        <v>0</v>
      </c>
      <c r="X103" s="261">
        <v>0</v>
      </c>
      <c r="AB103" s="153">
        <v>0</v>
      </c>
      <c r="AC103" s="153">
        <v>0</v>
      </c>
      <c r="AD103" s="153">
        <v>0</v>
      </c>
      <c r="AE103" s="153">
        <v>0</v>
      </c>
      <c r="AF103" s="153">
        <v>0</v>
      </c>
      <c r="AG103" s="153">
        <v>0</v>
      </c>
    </row>
    <row r="104" spans="11:33" ht="12.75"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T104" s="261">
        <v>0</v>
      </c>
      <c r="U104" s="261">
        <v>0</v>
      </c>
      <c r="V104" s="261">
        <v>0</v>
      </c>
      <c r="W104" s="261">
        <v>0</v>
      </c>
      <c r="X104" s="261">
        <v>0</v>
      </c>
      <c r="AB104" s="153">
        <v>0</v>
      </c>
      <c r="AC104" s="153">
        <v>0</v>
      </c>
      <c r="AD104" s="153">
        <v>0</v>
      </c>
      <c r="AE104" s="153">
        <v>0</v>
      </c>
      <c r="AF104" s="153">
        <v>0</v>
      </c>
      <c r="AG104" s="153">
        <v>0</v>
      </c>
    </row>
    <row r="105" spans="11:33" ht="12.75">
      <c r="K105" s="167">
        <v>0</v>
      </c>
      <c r="L105" s="167">
        <v>0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T105" s="261">
        <v>0</v>
      </c>
      <c r="U105" s="261">
        <v>0</v>
      </c>
      <c r="V105" s="261">
        <v>0</v>
      </c>
      <c r="W105" s="261">
        <v>0</v>
      </c>
      <c r="X105" s="261">
        <v>0</v>
      </c>
      <c r="AB105" s="153">
        <v>0</v>
      </c>
      <c r="AC105" s="153">
        <v>0</v>
      </c>
      <c r="AD105" s="153">
        <v>0</v>
      </c>
      <c r="AE105" s="153">
        <v>0</v>
      </c>
      <c r="AF105" s="153">
        <v>0</v>
      </c>
      <c r="AG105" s="153">
        <v>0</v>
      </c>
    </row>
    <row r="106" spans="11:33" ht="12.75"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T106" s="261">
        <v>0</v>
      </c>
      <c r="U106" s="261">
        <v>0</v>
      </c>
      <c r="V106" s="261">
        <v>0</v>
      </c>
      <c r="W106" s="261">
        <v>0</v>
      </c>
      <c r="X106" s="261">
        <v>0</v>
      </c>
      <c r="AB106" s="153">
        <v>0</v>
      </c>
      <c r="AC106" s="153">
        <v>0</v>
      </c>
      <c r="AD106" s="153">
        <v>0</v>
      </c>
      <c r="AE106" s="153">
        <v>0</v>
      </c>
      <c r="AF106" s="153">
        <v>0</v>
      </c>
      <c r="AG106" s="153">
        <v>0</v>
      </c>
    </row>
    <row r="107" spans="11:33" ht="12.75"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T107" s="261">
        <v>0</v>
      </c>
      <c r="U107" s="261">
        <v>0</v>
      </c>
      <c r="V107" s="261">
        <v>0</v>
      </c>
      <c r="W107" s="261">
        <v>0</v>
      </c>
      <c r="X107" s="261">
        <v>0</v>
      </c>
      <c r="AB107" s="153">
        <v>0</v>
      </c>
      <c r="AC107" s="153">
        <v>0</v>
      </c>
      <c r="AD107" s="153">
        <v>0</v>
      </c>
      <c r="AE107" s="153">
        <v>0</v>
      </c>
      <c r="AF107" s="153">
        <v>0</v>
      </c>
      <c r="AG107" s="153">
        <v>0</v>
      </c>
    </row>
    <row r="108" spans="11:33" ht="12.75"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T108" s="261">
        <v>0</v>
      </c>
      <c r="U108" s="261">
        <v>0</v>
      </c>
      <c r="V108" s="261">
        <v>0</v>
      </c>
      <c r="W108" s="261">
        <v>0</v>
      </c>
      <c r="X108" s="261">
        <v>0</v>
      </c>
      <c r="AB108" s="153">
        <v>0</v>
      </c>
      <c r="AC108" s="153">
        <v>0</v>
      </c>
      <c r="AD108" s="153">
        <v>0</v>
      </c>
      <c r="AE108" s="153">
        <v>0</v>
      </c>
      <c r="AF108" s="153">
        <v>0</v>
      </c>
      <c r="AG108" s="153">
        <v>0</v>
      </c>
    </row>
    <row r="109" spans="11:33" ht="12.75"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T109" s="261">
        <v>0</v>
      </c>
      <c r="U109" s="261">
        <v>0</v>
      </c>
      <c r="V109" s="261">
        <v>0</v>
      </c>
      <c r="W109" s="261">
        <v>0</v>
      </c>
      <c r="X109" s="261">
        <v>0</v>
      </c>
      <c r="AB109" s="153">
        <v>0</v>
      </c>
      <c r="AC109" s="153">
        <v>0</v>
      </c>
      <c r="AD109" s="153">
        <v>0</v>
      </c>
      <c r="AE109" s="153">
        <v>0</v>
      </c>
      <c r="AF109" s="153">
        <v>0</v>
      </c>
      <c r="AG109" s="153">
        <v>0</v>
      </c>
    </row>
    <row r="110" spans="11:33" ht="12.75">
      <c r="K110" s="167">
        <v>0</v>
      </c>
      <c r="L110" s="167">
        <v>0</v>
      </c>
      <c r="M110" s="167">
        <v>0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T110" s="261">
        <v>0</v>
      </c>
      <c r="U110" s="261">
        <v>0</v>
      </c>
      <c r="V110" s="261">
        <v>0</v>
      </c>
      <c r="W110" s="261">
        <v>0</v>
      </c>
      <c r="X110" s="261">
        <v>0</v>
      </c>
      <c r="AB110" s="153">
        <v>0</v>
      </c>
      <c r="AC110" s="153">
        <v>0</v>
      </c>
      <c r="AD110" s="153">
        <v>0</v>
      </c>
      <c r="AE110" s="153">
        <v>0</v>
      </c>
      <c r="AF110" s="153">
        <v>0</v>
      </c>
      <c r="AG110" s="153">
        <v>0</v>
      </c>
    </row>
    <row r="111" spans="11:33" ht="12.75"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T111" s="261">
        <v>0</v>
      </c>
      <c r="U111" s="261">
        <v>0</v>
      </c>
      <c r="V111" s="261">
        <v>0</v>
      </c>
      <c r="W111" s="261">
        <v>0</v>
      </c>
      <c r="X111" s="261">
        <v>0</v>
      </c>
      <c r="AB111" s="153">
        <v>0</v>
      </c>
      <c r="AC111" s="153">
        <v>0</v>
      </c>
      <c r="AD111" s="153">
        <v>0</v>
      </c>
      <c r="AE111" s="153">
        <v>0</v>
      </c>
      <c r="AF111" s="153">
        <v>0</v>
      </c>
      <c r="AG111" s="153">
        <v>0</v>
      </c>
    </row>
    <row r="112" spans="11:33" ht="12.75"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T112" s="261">
        <v>0</v>
      </c>
      <c r="U112" s="261">
        <v>0</v>
      </c>
      <c r="V112" s="261">
        <v>0</v>
      </c>
      <c r="W112" s="261">
        <v>0</v>
      </c>
      <c r="X112" s="261">
        <v>0</v>
      </c>
      <c r="AB112" s="153">
        <v>0</v>
      </c>
      <c r="AC112" s="153">
        <v>0</v>
      </c>
      <c r="AD112" s="153">
        <v>0</v>
      </c>
      <c r="AE112" s="153">
        <v>0</v>
      </c>
      <c r="AF112" s="153">
        <v>0</v>
      </c>
      <c r="AG112" s="153">
        <v>0</v>
      </c>
    </row>
    <row r="113" spans="11:33" ht="12.75"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T113" s="261">
        <v>0</v>
      </c>
      <c r="U113" s="261">
        <v>0</v>
      </c>
      <c r="V113" s="261">
        <v>0</v>
      </c>
      <c r="W113" s="261">
        <v>0</v>
      </c>
      <c r="X113" s="261">
        <v>0</v>
      </c>
      <c r="AB113" s="153">
        <v>0</v>
      </c>
      <c r="AC113" s="153">
        <v>0</v>
      </c>
      <c r="AD113" s="153">
        <v>0</v>
      </c>
      <c r="AE113" s="153">
        <v>0</v>
      </c>
      <c r="AF113" s="153">
        <v>0</v>
      </c>
      <c r="AG113" s="153">
        <v>0</v>
      </c>
    </row>
    <row r="114" spans="11:33" ht="12.75"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T114" s="261">
        <v>0</v>
      </c>
      <c r="U114" s="261">
        <v>0</v>
      </c>
      <c r="V114" s="261">
        <v>0</v>
      </c>
      <c r="W114" s="261">
        <v>0</v>
      </c>
      <c r="X114" s="261">
        <v>0</v>
      </c>
      <c r="AB114" s="153">
        <v>0</v>
      </c>
      <c r="AC114" s="153">
        <v>0</v>
      </c>
      <c r="AD114" s="153">
        <v>0</v>
      </c>
      <c r="AE114" s="153">
        <v>0</v>
      </c>
      <c r="AF114" s="153">
        <v>0</v>
      </c>
      <c r="AG114" s="153">
        <v>0</v>
      </c>
    </row>
    <row r="115" spans="11:33" ht="12.75"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T115" s="261">
        <v>0</v>
      </c>
      <c r="U115" s="261">
        <v>0</v>
      </c>
      <c r="V115" s="261">
        <v>0</v>
      </c>
      <c r="W115" s="261">
        <v>0</v>
      </c>
      <c r="X115" s="261">
        <v>0</v>
      </c>
      <c r="AB115" s="153">
        <v>0</v>
      </c>
      <c r="AC115" s="153">
        <v>0</v>
      </c>
      <c r="AD115" s="153">
        <v>0</v>
      </c>
      <c r="AE115" s="153">
        <v>0</v>
      </c>
      <c r="AF115" s="153">
        <v>0</v>
      </c>
      <c r="AG115" s="153">
        <v>0</v>
      </c>
    </row>
    <row r="116" spans="11:33" ht="12.75"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T116" s="261">
        <v>0</v>
      </c>
      <c r="U116" s="261">
        <v>0</v>
      </c>
      <c r="V116" s="261">
        <v>0</v>
      </c>
      <c r="W116" s="261">
        <v>0</v>
      </c>
      <c r="X116" s="261">
        <v>0</v>
      </c>
      <c r="AB116" s="153">
        <v>0</v>
      </c>
      <c r="AC116" s="153">
        <v>0</v>
      </c>
      <c r="AD116" s="153">
        <v>0</v>
      </c>
      <c r="AE116" s="153">
        <v>0</v>
      </c>
      <c r="AF116" s="153">
        <v>0</v>
      </c>
      <c r="AG116" s="153">
        <v>0</v>
      </c>
    </row>
    <row r="117" spans="11:33" ht="12.75"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T117" s="261">
        <v>0</v>
      </c>
      <c r="U117" s="261">
        <v>0</v>
      </c>
      <c r="V117" s="261">
        <v>0</v>
      </c>
      <c r="W117" s="261">
        <v>0</v>
      </c>
      <c r="X117" s="261">
        <v>0</v>
      </c>
      <c r="AB117" s="153">
        <v>0</v>
      </c>
      <c r="AC117" s="153">
        <v>0</v>
      </c>
      <c r="AD117" s="153">
        <v>0</v>
      </c>
      <c r="AE117" s="153">
        <v>0</v>
      </c>
      <c r="AF117" s="153">
        <v>0</v>
      </c>
      <c r="AG117" s="153">
        <v>0</v>
      </c>
    </row>
    <row r="118" spans="11:33" ht="12.75"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T118" s="261">
        <v>0</v>
      </c>
      <c r="U118" s="261">
        <v>0</v>
      </c>
      <c r="V118" s="261">
        <v>0</v>
      </c>
      <c r="W118" s="261">
        <v>0</v>
      </c>
      <c r="X118" s="261">
        <v>0</v>
      </c>
      <c r="AB118" s="153">
        <v>0</v>
      </c>
      <c r="AC118" s="153">
        <v>0</v>
      </c>
      <c r="AD118" s="153">
        <v>0</v>
      </c>
      <c r="AE118" s="153">
        <v>0</v>
      </c>
      <c r="AF118" s="153">
        <v>0</v>
      </c>
      <c r="AG118" s="153">
        <v>0</v>
      </c>
    </row>
    <row r="119" spans="11:33" ht="12.75"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T119" s="261">
        <v>0</v>
      </c>
      <c r="U119" s="261">
        <v>0</v>
      </c>
      <c r="V119" s="261">
        <v>0</v>
      </c>
      <c r="W119" s="261">
        <v>0</v>
      </c>
      <c r="X119" s="261">
        <v>0</v>
      </c>
      <c r="AB119" s="153">
        <v>0</v>
      </c>
      <c r="AC119" s="153">
        <v>0</v>
      </c>
      <c r="AD119" s="153">
        <v>0</v>
      </c>
      <c r="AE119" s="153">
        <v>0</v>
      </c>
      <c r="AF119" s="153">
        <v>0</v>
      </c>
      <c r="AG119" s="153">
        <v>0</v>
      </c>
    </row>
    <row r="120" spans="11:33" ht="12.75"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T120" s="261">
        <v>0</v>
      </c>
      <c r="U120" s="261">
        <v>0</v>
      </c>
      <c r="V120" s="261">
        <v>0</v>
      </c>
      <c r="W120" s="261">
        <v>0</v>
      </c>
      <c r="X120" s="261">
        <v>0</v>
      </c>
      <c r="AB120" s="153">
        <v>0</v>
      </c>
      <c r="AC120" s="153">
        <v>0</v>
      </c>
      <c r="AD120" s="153">
        <v>0</v>
      </c>
      <c r="AE120" s="153">
        <v>0</v>
      </c>
      <c r="AF120" s="153">
        <v>0</v>
      </c>
      <c r="AG120" s="153">
        <v>0</v>
      </c>
    </row>
    <row r="121" spans="11:33" ht="12.75">
      <c r="K121" s="167">
        <v>0</v>
      </c>
      <c r="L121" s="167">
        <v>0</v>
      </c>
      <c r="M121" s="167">
        <v>0</v>
      </c>
      <c r="N121" s="167">
        <v>0</v>
      </c>
      <c r="O121" s="167">
        <v>0</v>
      </c>
      <c r="P121" s="167">
        <v>0</v>
      </c>
      <c r="Q121" s="167">
        <v>0</v>
      </c>
      <c r="R121" s="167">
        <v>0</v>
      </c>
      <c r="T121" s="261">
        <v>0</v>
      </c>
      <c r="U121" s="261">
        <v>0</v>
      </c>
      <c r="V121" s="261">
        <v>0</v>
      </c>
      <c r="W121" s="261">
        <v>0</v>
      </c>
      <c r="X121" s="261">
        <v>0</v>
      </c>
      <c r="AB121" s="153">
        <v>0</v>
      </c>
      <c r="AC121" s="153">
        <v>0</v>
      </c>
      <c r="AD121" s="153">
        <v>0</v>
      </c>
      <c r="AE121" s="153">
        <v>0</v>
      </c>
      <c r="AF121" s="153">
        <v>0</v>
      </c>
      <c r="AG121" s="153">
        <v>0</v>
      </c>
    </row>
    <row r="122" spans="11:33" ht="12.75"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T122" s="261">
        <v>0</v>
      </c>
      <c r="U122" s="261">
        <v>0</v>
      </c>
      <c r="V122" s="261">
        <v>0</v>
      </c>
      <c r="W122" s="261">
        <v>0</v>
      </c>
      <c r="X122" s="261">
        <v>0</v>
      </c>
      <c r="AB122" s="153">
        <v>0</v>
      </c>
      <c r="AC122" s="153">
        <v>0</v>
      </c>
      <c r="AD122" s="153">
        <v>0</v>
      </c>
      <c r="AE122" s="153">
        <v>0</v>
      </c>
      <c r="AF122" s="153">
        <v>0</v>
      </c>
      <c r="AG122" s="153">
        <v>0</v>
      </c>
    </row>
    <row r="123" spans="11:33" ht="12.75"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T123" s="261">
        <v>0</v>
      </c>
      <c r="U123" s="261">
        <v>0</v>
      </c>
      <c r="V123" s="261">
        <v>0</v>
      </c>
      <c r="W123" s="261">
        <v>0</v>
      </c>
      <c r="X123" s="261">
        <v>0</v>
      </c>
      <c r="AB123" s="153">
        <v>0</v>
      </c>
      <c r="AC123" s="153">
        <v>0</v>
      </c>
      <c r="AD123" s="153">
        <v>0</v>
      </c>
      <c r="AE123" s="153">
        <v>0</v>
      </c>
      <c r="AF123" s="153">
        <v>0</v>
      </c>
      <c r="AG123" s="153">
        <v>0</v>
      </c>
    </row>
    <row r="124" spans="11:33" ht="12.75"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T124" s="261">
        <v>0</v>
      </c>
      <c r="U124" s="261">
        <v>0</v>
      </c>
      <c r="V124" s="261">
        <v>0</v>
      </c>
      <c r="W124" s="261">
        <v>0</v>
      </c>
      <c r="X124" s="261">
        <v>0</v>
      </c>
      <c r="AB124" s="153">
        <v>0</v>
      </c>
      <c r="AC124" s="153">
        <v>0</v>
      </c>
      <c r="AD124" s="153">
        <v>0</v>
      </c>
      <c r="AE124" s="153">
        <v>0</v>
      </c>
      <c r="AF124" s="153">
        <v>0</v>
      </c>
      <c r="AG124" s="153">
        <v>0</v>
      </c>
    </row>
    <row r="125" spans="11:33" ht="12.75"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T125" s="261">
        <v>0</v>
      </c>
      <c r="U125" s="261">
        <v>0</v>
      </c>
      <c r="V125" s="261">
        <v>0</v>
      </c>
      <c r="W125" s="261">
        <v>0</v>
      </c>
      <c r="X125" s="261">
        <v>0</v>
      </c>
      <c r="AB125" s="153">
        <v>0</v>
      </c>
      <c r="AC125" s="153">
        <v>0</v>
      </c>
      <c r="AD125" s="153">
        <v>0</v>
      </c>
      <c r="AE125" s="153">
        <v>0</v>
      </c>
      <c r="AF125" s="153">
        <v>0</v>
      </c>
      <c r="AG125" s="153">
        <v>0</v>
      </c>
    </row>
    <row r="126" spans="11:33" ht="12.75"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T126" s="261">
        <v>0</v>
      </c>
      <c r="U126" s="261">
        <v>0</v>
      </c>
      <c r="V126" s="261">
        <v>0</v>
      </c>
      <c r="W126" s="261">
        <v>0</v>
      </c>
      <c r="X126" s="261">
        <v>0</v>
      </c>
      <c r="AB126" s="153">
        <v>0</v>
      </c>
      <c r="AC126" s="153">
        <v>0</v>
      </c>
      <c r="AD126" s="153">
        <v>0</v>
      </c>
      <c r="AE126" s="153">
        <v>0</v>
      </c>
      <c r="AF126" s="153">
        <v>0</v>
      </c>
      <c r="AG126" s="153">
        <v>0</v>
      </c>
    </row>
    <row r="127" spans="11:33" ht="12.75"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T127" s="261">
        <v>0</v>
      </c>
      <c r="U127" s="261">
        <v>0</v>
      </c>
      <c r="V127" s="261">
        <v>0</v>
      </c>
      <c r="W127" s="261">
        <v>0</v>
      </c>
      <c r="X127" s="261">
        <v>0</v>
      </c>
      <c r="AB127" s="153">
        <v>0</v>
      </c>
      <c r="AC127" s="153">
        <v>0</v>
      </c>
      <c r="AD127" s="153">
        <v>0</v>
      </c>
      <c r="AE127" s="153">
        <v>0</v>
      </c>
      <c r="AF127" s="153">
        <v>0</v>
      </c>
      <c r="AG127" s="153">
        <v>0</v>
      </c>
    </row>
    <row r="128" spans="11:33" ht="12.75"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T128" s="261">
        <v>0</v>
      </c>
      <c r="U128" s="261">
        <v>0</v>
      </c>
      <c r="V128" s="261">
        <v>0</v>
      </c>
      <c r="W128" s="261">
        <v>0</v>
      </c>
      <c r="X128" s="261">
        <v>0</v>
      </c>
      <c r="AB128" s="153">
        <v>0</v>
      </c>
      <c r="AC128" s="153">
        <v>0</v>
      </c>
      <c r="AD128" s="153">
        <v>0</v>
      </c>
      <c r="AE128" s="153">
        <v>0</v>
      </c>
      <c r="AF128" s="153">
        <v>0</v>
      </c>
      <c r="AG128" s="153">
        <v>0</v>
      </c>
    </row>
    <row r="129" spans="11:33" ht="12.75"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T129" s="261">
        <v>0</v>
      </c>
      <c r="U129" s="261">
        <v>0</v>
      </c>
      <c r="V129" s="261">
        <v>0</v>
      </c>
      <c r="W129" s="261">
        <v>0</v>
      </c>
      <c r="X129" s="261">
        <v>0</v>
      </c>
      <c r="AB129" s="153">
        <v>0</v>
      </c>
      <c r="AC129" s="153">
        <v>0</v>
      </c>
      <c r="AD129" s="153">
        <v>0</v>
      </c>
      <c r="AE129" s="153">
        <v>0</v>
      </c>
      <c r="AF129" s="153">
        <v>0</v>
      </c>
      <c r="AG129" s="153">
        <v>0</v>
      </c>
    </row>
    <row r="130" spans="11:33" ht="12.75"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T130" s="261">
        <v>0</v>
      </c>
      <c r="U130" s="261">
        <v>0</v>
      </c>
      <c r="V130" s="261">
        <v>0</v>
      </c>
      <c r="W130" s="261">
        <v>0</v>
      </c>
      <c r="X130" s="261">
        <v>0</v>
      </c>
      <c r="AB130" s="153">
        <v>0</v>
      </c>
      <c r="AC130" s="153">
        <v>0</v>
      </c>
      <c r="AD130" s="153">
        <v>0</v>
      </c>
      <c r="AE130" s="153">
        <v>0</v>
      </c>
      <c r="AF130" s="153">
        <v>0</v>
      </c>
      <c r="AG130" s="153">
        <v>0</v>
      </c>
    </row>
    <row r="131" spans="11:33" ht="12.75">
      <c r="K131" s="167">
        <v>0</v>
      </c>
      <c r="L131" s="167">
        <v>0</v>
      </c>
      <c r="M131" s="167">
        <v>0</v>
      </c>
      <c r="N131" s="167">
        <v>0</v>
      </c>
      <c r="O131" s="167">
        <v>0</v>
      </c>
      <c r="P131" s="167">
        <v>0</v>
      </c>
      <c r="Q131" s="167">
        <v>0</v>
      </c>
      <c r="R131" s="167">
        <v>0</v>
      </c>
      <c r="T131" s="261">
        <v>0</v>
      </c>
      <c r="U131" s="261">
        <v>0</v>
      </c>
      <c r="V131" s="261">
        <v>0</v>
      </c>
      <c r="W131" s="261">
        <v>0</v>
      </c>
      <c r="X131" s="261">
        <v>0</v>
      </c>
      <c r="AB131" s="153">
        <v>0</v>
      </c>
      <c r="AC131" s="153">
        <v>0</v>
      </c>
      <c r="AD131" s="153">
        <v>0</v>
      </c>
      <c r="AE131" s="153">
        <v>0</v>
      </c>
      <c r="AF131" s="153">
        <v>0</v>
      </c>
      <c r="AG131" s="153">
        <v>0</v>
      </c>
    </row>
    <row r="132" spans="11:33" ht="12.75"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T132" s="261">
        <v>0</v>
      </c>
      <c r="U132" s="261">
        <v>0</v>
      </c>
      <c r="V132" s="261">
        <v>0</v>
      </c>
      <c r="W132" s="261">
        <v>0</v>
      </c>
      <c r="X132" s="261">
        <v>0</v>
      </c>
      <c r="AB132" s="153">
        <v>0</v>
      </c>
      <c r="AC132" s="153">
        <v>0</v>
      </c>
      <c r="AD132" s="153">
        <v>0</v>
      </c>
      <c r="AE132" s="153">
        <v>0</v>
      </c>
      <c r="AF132" s="153">
        <v>0</v>
      </c>
      <c r="AG132" s="153">
        <v>0</v>
      </c>
    </row>
    <row r="133" spans="11:33" ht="12.75"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T133" s="261">
        <v>0</v>
      </c>
      <c r="U133" s="261">
        <v>0</v>
      </c>
      <c r="V133" s="261">
        <v>0</v>
      </c>
      <c r="W133" s="261">
        <v>0</v>
      </c>
      <c r="X133" s="261">
        <v>0</v>
      </c>
      <c r="AB133" s="153">
        <v>0</v>
      </c>
      <c r="AC133" s="153">
        <v>0</v>
      </c>
      <c r="AD133" s="153">
        <v>0</v>
      </c>
      <c r="AE133" s="153">
        <v>0</v>
      </c>
      <c r="AF133" s="153">
        <v>0</v>
      </c>
      <c r="AG133" s="153">
        <v>0</v>
      </c>
    </row>
    <row r="134" spans="11:33" ht="12.75"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T134" s="261">
        <v>0</v>
      </c>
      <c r="U134" s="261">
        <v>0</v>
      </c>
      <c r="V134" s="261">
        <v>0</v>
      </c>
      <c r="W134" s="261">
        <v>0</v>
      </c>
      <c r="X134" s="261">
        <v>0</v>
      </c>
      <c r="AB134" s="153">
        <v>0</v>
      </c>
      <c r="AC134" s="153">
        <v>0</v>
      </c>
      <c r="AD134" s="153">
        <v>0</v>
      </c>
      <c r="AE134" s="153">
        <v>0</v>
      </c>
      <c r="AF134" s="153">
        <v>0</v>
      </c>
      <c r="AG134" s="153">
        <v>0</v>
      </c>
    </row>
    <row r="135" spans="11:33" ht="12.75"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T135" s="261">
        <v>0</v>
      </c>
      <c r="U135" s="261">
        <v>0</v>
      </c>
      <c r="V135" s="261">
        <v>0</v>
      </c>
      <c r="W135" s="261">
        <v>0</v>
      </c>
      <c r="X135" s="261">
        <v>0</v>
      </c>
      <c r="AB135" s="153">
        <v>0</v>
      </c>
      <c r="AC135" s="153">
        <v>0</v>
      </c>
      <c r="AD135" s="153">
        <v>0</v>
      </c>
      <c r="AE135" s="153">
        <v>0</v>
      </c>
      <c r="AF135" s="153">
        <v>0</v>
      </c>
      <c r="AG135" s="153">
        <v>0</v>
      </c>
    </row>
    <row r="136" spans="11:33" ht="12.75"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T136" s="261">
        <v>0</v>
      </c>
      <c r="U136" s="261">
        <v>0</v>
      </c>
      <c r="V136" s="261">
        <v>0</v>
      </c>
      <c r="W136" s="261">
        <v>0</v>
      </c>
      <c r="X136" s="261">
        <v>0</v>
      </c>
      <c r="AB136" s="153">
        <v>0</v>
      </c>
      <c r="AC136" s="153">
        <v>0</v>
      </c>
      <c r="AD136" s="153">
        <v>0</v>
      </c>
      <c r="AE136" s="153">
        <v>0</v>
      </c>
      <c r="AF136" s="153">
        <v>0</v>
      </c>
      <c r="AG136" s="153">
        <v>0</v>
      </c>
    </row>
    <row r="137" spans="11:33" ht="12.75"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T137" s="261">
        <v>0</v>
      </c>
      <c r="U137" s="261">
        <v>0</v>
      </c>
      <c r="V137" s="261">
        <v>0</v>
      </c>
      <c r="W137" s="261">
        <v>0</v>
      </c>
      <c r="X137" s="261">
        <v>0</v>
      </c>
      <c r="AB137" s="153">
        <v>0</v>
      </c>
      <c r="AC137" s="153">
        <v>0</v>
      </c>
      <c r="AD137" s="153">
        <v>0</v>
      </c>
      <c r="AE137" s="153">
        <v>0</v>
      </c>
      <c r="AF137" s="153">
        <v>0</v>
      </c>
      <c r="AG137" s="153">
        <v>0</v>
      </c>
    </row>
    <row r="138" spans="11:33" ht="12.75"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T138" s="261">
        <v>0</v>
      </c>
      <c r="U138" s="261">
        <v>0</v>
      </c>
      <c r="V138" s="261">
        <v>0</v>
      </c>
      <c r="W138" s="261">
        <v>0</v>
      </c>
      <c r="X138" s="261">
        <v>0</v>
      </c>
      <c r="AB138" s="153">
        <v>0</v>
      </c>
      <c r="AC138" s="153">
        <v>0</v>
      </c>
      <c r="AD138" s="153">
        <v>0</v>
      </c>
      <c r="AE138" s="153">
        <v>0</v>
      </c>
      <c r="AF138" s="153">
        <v>0</v>
      </c>
      <c r="AG138" s="153">
        <v>0</v>
      </c>
    </row>
    <row r="139" spans="11:33" ht="12.75"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T139" s="261">
        <v>0</v>
      </c>
      <c r="U139" s="261">
        <v>0</v>
      </c>
      <c r="V139" s="261">
        <v>0</v>
      </c>
      <c r="W139" s="261">
        <v>0</v>
      </c>
      <c r="X139" s="261">
        <v>0</v>
      </c>
      <c r="AB139" s="153">
        <v>0</v>
      </c>
      <c r="AC139" s="153">
        <v>0</v>
      </c>
      <c r="AD139" s="153">
        <v>0</v>
      </c>
      <c r="AE139" s="153">
        <v>0</v>
      </c>
      <c r="AF139" s="153">
        <v>0</v>
      </c>
      <c r="AG139" s="153">
        <v>0</v>
      </c>
    </row>
    <row r="140" spans="11:33" ht="12.75"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T140" s="261">
        <v>0</v>
      </c>
      <c r="U140" s="261">
        <v>0</v>
      </c>
      <c r="V140" s="261">
        <v>0</v>
      </c>
      <c r="W140" s="261">
        <v>0</v>
      </c>
      <c r="X140" s="261">
        <v>0</v>
      </c>
      <c r="AB140" s="153">
        <v>0</v>
      </c>
      <c r="AC140" s="153">
        <v>0</v>
      </c>
      <c r="AD140" s="153">
        <v>0</v>
      </c>
      <c r="AE140" s="153">
        <v>0</v>
      </c>
      <c r="AF140" s="153">
        <v>0</v>
      </c>
      <c r="AG140" s="153">
        <v>0</v>
      </c>
    </row>
    <row r="141" spans="11:33" ht="12.75"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T141" s="261">
        <v>0</v>
      </c>
      <c r="U141" s="261">
        <v>0</v>
      </c>
      <c r="V141" s="261">
        <v>0</v>
      </c>
      <c r="W141" s="261">
        <v>0</v>
      </c>
      <c r="X141" s="261">
        <v>0</v>
      </c>
      <c r="AB141" s="153">
        <v>0</v>
      </c>
      <c r="AC141" s="153">
        <v>0</v>
      </c>
      <c r="AD141" s="153">
        <v>0</v>
      </c>
      <c r="AE141" s="153">
        <v>0</v>
      </c>
      <c r="AF141" s="153">
        <v>0</v>
      </c>
      <c r="AG141" s="153">
        <v>0</v>
      </c>
    </row>
    <row r="142" spans="11:33" ht="12.75"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T142" s="261">
        <v>0</v>
      </c>
      <c r="U142" s="261">
        <v>0</v>
      </c>
      <c r="V142" s="261">
        <v>0</v>
      </c>
      <c r="W142" s="261">
        <v>0</v>
      </c>
      <c r="X142" s="261">
        <v>0</v>
      </c>
      <c r="AB142" s="153">
        <v>0</v>
      </c>
      <c r="AC142" s="153">
        <v>0</v>
      </c>
      <c r="AD142" s="153">
        <v>0</v>
      </c>
      <c r="AE142" s="153">
        <v>0</v>
      </c>
      <c r="AF142" s="153">
        <v>0</v>
      </c>
      <c r="AG142" s="153">
        <v>0</v>
      </c>
    </row>
    <row r="143" spans="11:33" ht="12.75"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T143" s="261">
        <v>0</v>
      </c>
      <c r="U143" s="261">
        <v>0</v>
      </c>
      <c r="V143" s="261">
        <v>0</v>
      </c>
      <c r="W143" s="261">
        <v>0</v>
      </c>
      <c r="X143" s="261">
        <v>0</v>
      </c>
      <c r="AB143" s="153">
        <v>0</v>
      </c>
      <c r="AC143" s="153">
        <v>0</v>
      </c>
      <c r="AD143" s="153">
        <v>0</v>
      </c>
      <c r="AE143" s="153">
        <v>0</v>
      </c>
      <c r="AF143" s="153">
        <v>0</v>
      </c>
      <c r="AG143" s="153">
        <v>0</v>
      </c>
    </row>
    <row r="144" spans="11:33" ht="12.75"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T144" s="261">
        <v>0</v>
      </c>
      <c r="U144" s="261">
        <v>0</v>
      </c>
      <c r="V144" s="261">
        <v>0</v>
      </c>
      <c r="W144" s="261">
        <v>0</v>
      </c>
      <c r="X144" s="261">
        <v>0</v>
      </c>
      <c r="AB144" s="153">
        <v>0</v>
      </c>
      <c r="AC144" s="153">
        <v>0</v>
      </c>
      <c r="AD144" s="153">
        <v>0</v>
      </c>
      <c r="AE144" s="153">
        <v>0</v>
      </c>
      <c r="AF144" s="153">
        <v>0</v>
      </c>
      <c r="AG144" s="153">
        <v>0</v>
      </c>
    </row>
    <row r="145" spans="11:33" ht="12.75"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T145" s="261">
        <v>0</v>
      </c>
      <c r="U145" s="261">
        <v>0</v>
      </c>
      <c r="V145" s="261">
        <v>0</v>
      </c>
      <c r="W145" s="261">
        <v>0</v>
      </c>
      <c r="X145" s="261">
        <v>0</v>
      </c>
      <c r="AB145" s="153">
        <v>0</v>
      </c>
      <c r="AC145" s="153">
        <v>0</v>
      </c>
      <c r="AD145" s="153">
        <v>0</v>
      </c>
      <c r="AE145" s="153">
        <v>0</v>
      </c>
      <c r="AF145" s="153">
        <v>0</v>
      </c>
      <c r="AG145" s="153">
        <v>0</v>
      </c>
    </row>
    <row r="146" spans="11:33" ht="12.75"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T146" s="261">
        <v>0</v>
      </c>
      <c r="U146" s="261">
        <v>0</v>
      </c>
      <c r="V146" s="261">
        <v>0</v>
      </c>
      <c r="W146" s="261">
        <v>0</v>
      </c>
      <c r="X146" s="261">
        <v>0</v>
      </c>
      <c r="AB146" s="153">
        <v>0</v>
      </c>
      <c r="AC146" s="153">
        <v>0</v>
      </c>
      <c r="AD146" s="153">
        <v>0</v>
      </c>
      <c r="AE146" s="153">
        <v>0</v>
      </c>
      <c r="AF146" s="153">
        <v>0</v>
      </c>
      <c r="AG146" s="153">
        <v>0</v>
      </c>
    </row>
    <row r="147" spans="11:33" ht="12.75"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T147" s="261">
        <v>0</v>
      </c>
      <c r="U147" s="261">
        <v>0</v>
      </c>
      <c r="V147" s="261">
        <v>0</v>
      </c>
      <c r="W147" s="261">
        <v>0</v>
      </c>
      <c r="X147" s="261">
        <v>0</v>
      </c>
      <c r="AB147" s="153">
        <v>0</v>
      </c>
      <c r="AC147" s="153">
        <v>0</v>
      </c>
      <c r="AD147" s="153">
        <v>0</v>
      </c>
      <c r="AE147" s="153">
        <v>0</v>
      </c>
      <c r="AF147" s="153">
        <v>0</v>
      </c>
      <c r="AG147" s="153">
        <v>0</v>
      </c>
    </row>
    <row r="148" spans="11:33" ht="12.75">
      <c r="K148" s="167">
        <v>0</v>
      </c>
      <c r="L148" s="167">
        <v>0</v>
      </c>
      <c r="M148" s="167">
        <v>0</v>
      </c>
      <c r="N148" s="167">
        <v>0</v>
      </c>
      <c r="O148" s="167">
        <v>0</v>
      </c>
      <c r="P148" s="167">
        <v>0</v>
      </c>
      <c r="Q148" s="167">
        <v>0</v>
      </c>
      <c r="R148" s="167">
        <v>0</v>
      </c>
      <c r="T148" s="261">
        <v>0</v>
      </c>
      <c r="U148" s="261">
        <v>0</v>
      </c>
      <c r="V148" s="261">
        <v>0</v>
      </c>
      <c r="W148" s="261">
        <v>0</v>
      </c>
      <c r="X148" s="261">
        <v>0</v>
      </c>
      <c r="AB148" s="153">
        <v>0</v>
      </c>
      <c r="AC148" s="153">
        <v>0</v>
      </c>
      <c r="AD148" s="153">
        <v>0</v>
      </c>
      <c r="AE148" s="153">
        <v>0</v>
      </c>
      <c r="AF148" s="153">
        <v>0</v>
      </c>
      <c r="AG148" s="153">
        <v>0</v>
      </c>
    </row>
    <row r="149" spans="11:33" ht="12.75">
      <c r="K149" s="167">
        <v>0</v>
      </c>
      <c r="L149" s="167">
        <v>0</v>
      </c>
      <c r="M149" s="167">
        <v>0</v>
      </c>
      <c r="N149" s="167">
        <v>0</v>
      </c>
      <c r="O149" s="167">
        <v>0</v>
      </c>
      <c r="P149" s="167">
        <v>0</v>
      </c>
      <c r="Q149" s="167">
        <v>0</v>
      </c>
      <c r="R149" s="167">
        <v>0</v>
      </c>
      <c r="T149" s="261">
        <v>0</v>
      </c>
      <c r="U149" s="261">
        <v>0</v>
      </c>
      <c r="V149" s="261">
        <v>0</v>
      </c>
      <c r="W149" s="261">
        <v>0</v>
      </c>
      <c r="X149" s="261">
        <v>0</v>
      </c>
      <c r="AB149" s="153">
        <v>0</v>
      </c>
      <c r="AC149" s="153">
        <v>0</v>
      </c>
      <c r="AD149" s="153">
        <v>0</v>
      </c>
      <c r="AE149" s="153">
        <v>0</v>
      </c>
      <c r="AF149" s="153">
        <v>0</v>
      </c>
      <c r="AG149" s="153">
        <v>0</v>
      </c>
    </row>
    <row r="150" spans="11:33" ht="12.75">
      <c r="K150" s="167">
        <v>0</v>
      </c>
      <c r="L150" s="167">
        <v>0</v>
      </c>
      <c r="M150" s="167">
        <v>0</v>
      </c>
      <c r="N150" s="167">
        <v>0</v>
      </c>
      <c r="O150" s="167">
        <v>0</v>
      </c>
      <c r="P150" s="167">
        <v>0</v>
      </c>
      <c r="Q150" s="167">
        <v>0</v>
      </c>
      <c r="R150" s="167">
        <v>0</v>
      </c>
      <c r="T150" s="261">
        <v>0</v>
      </c>
      <c r="U150" s="261">
        <v>0</v>
      </c>
      <c r="V150" s="261">
        <v>0</v>
      </c>
      <c r="W150" s="261">
        <v>0</v>
      </c>
      <c r="X150" s="261">
        <v>0</v>
      </c>
      <c r="AB150" s="153">
        <v>0</v>
      </c>
      <c r="AC150" s="153">
        <v>0</v>
      </c>
      <c r="AD150" s="153">
        <v>0</v>
      </c>
      <c r="AE150" s="153">
        <v>0</v>
      </c>
      <c r="AF150" s="153">
        <v>0</v>
      </c>
      <c r="AG150" s="153">
        <v>0</v>
      </c>
    </row>
    <row r="151" spans="11:33" ht="12.75">
      <c r="K151" s="167">
        <v>0</v>
      </c>
      <c r="L151" s="167">
        <v>0</v>
      </c>
      <c r="M151" s="167">
        <v>0</v>
      </c>
      <c r="N151" s="167">
        <v>0</v>
      </c>
      <c r="O151" s="167">
        <v>0</v>
      </c>
      <c r="P151" s="167">
        <v>0</v>
      </c>
      <c r="Q151" s="167">
        <v>0</v>
      </c>
      <c r="R151" s="167">
        <v>0</v>
      </c>
      <c r="T151" s="261">
        <v>0</v>
      </c>
      <c r="U151" s="261">
        <v>0</v>
      </c>
      <c r="V151" s="261">
        <v>0</v>
      </c>
      <c r="W151" s="261">
        <v>0</v>
      </c>
      <c r="X151" s="261">
        <v>0</v>
      </c>
      <c r="AB151" s="153">
        <v>0</v>
      </c>
      <c r="AC151" s="153">
        <v>0</v>
      </c>
      <c r="AD151" s="153">
        <v>0</v>
      </c>
      <c r="AE151" s="153">
        <v>0</v>
      </c>
      <c r="AF151" s="153">
        <v>0</v>
      </c>
      <c r="AG151" s="153">
        <v>0</v>
      </c>
    </row>
    <row r="152" spans="11:33" ht="12.75">
      <c r="K152" s="167">
        <v>0</v>
      </c>
      <c r="L152" s="167">
        <v>0</v>
      </c>
      <c r="M152" s="167">
        <v>0</v>
      </c>
      <c r="N152" s="167">
        <v>0</v>
      </c>
      <c r="O152" s="167">
        <v>0</v>
      </c>
      <c r="P152" s="167">
        <v>0</v>
      </c>
      <c r="Q152" s="167">
        <v>0</v>
      </c>
      <c r="R152" s="167">
        <v>0</v>
      </c>
      <c r="T152" s="261">
        <v>0</v>
      </c>
      <c r="U152" s="261">
        <v>0</v>
      </c>
      <c r="V152" s="261">
        <v>0</v>
      </c>
      <c r="W152" s="261">
        <v>0</v>
      </c>
      <c r="X152" s="261">
        <v>0</v>
      </c>
      <c r="AB152" s="153">
        <v>0</v>
      </c>
      <c r="AC152" s="153">
        <v>0</v>
      </c>
      <c r="AD152" s="153">
        <v>0</v>
      </c>
      <c r="AE152" s="153">
        <v>0</v>
      </c>
      <c r="AF152" s="153">
        <v>0</v>
      </c>
      <c r="AG152" s="153">
        <v>0</v>
      </c>
    </row>
    <row r="153" spans="11:33" ht="12.75">
      <c r="K153" s="167">
        <v>0</v>
      </c>
      <c r="L153" s="167">
        <v>0</v>
      </c>
      <c r="M153" s="167">
        <v>0</v>
      </c>
      <c r="N153" s="167">
        <v>0</v>
      </c>
      <c r="O153" s="167">
        <v>0</v>
      </c>
      <c r="P153" s="167">
        <v>0</v>
      </c>
      <c r="Q153" s="167">
        <v>0</v>
      </c>
      <c r="R153" s="167">
        <v>0</v>
      </c>
      <c r="T153" s="261">
        <v>0</v>
      </c>
      <c r="U153" s="261">
        <v>0</v>
      </c>
      <c r="V153" s="261">
        <v>0</v>
      </c>
      <c r="W153" s="261">
        <v>0</v>
      </c>
      <c r="X153" s="261">
        <v>0</v>
      </c>
      <c r="AB153" s="153">
        <v>0</v>
      </c>
      <c r="AC153" s="153">
        <v>0</v>
      </c>
      <c r="AD153" s="153">
        <v>0</v>
      </c>
      <c r="AE153" s="153">
        <v>0</v>
      </c>
      <c r="AF153" s="153">
        <v>0</v>
      </c>
      <c r="AG153" s="153">
        <v>0</v>
      </c>
    </row>
    <row r="154" spans="11:33" ht="12.75">
      <c r="K154" s="167">
        <v>0</v>
      </c>
      <c r="L154" s="167">
        <v>0</v>
      </c>
      <c r="M154" s="167">
        <v>0</v>
      </c>
      <c r="N154" s="167">
        <v>0</v>
      </c>
      <c r="O154" s="167">
        <v>0</v>
      </c>
      <c r="P154" s="167">
        <v>0</v>
      </c>
      <c r="Q154" s="167">
        <v>0</v>
      </c>
      <c r="R154" s="167">
        <v>0</v>
      </c>
      <c r="T154" s="261">
        <v>0</v>
      </c>
      <c r="U154" s="261">
        <v>0</v>
      </c>
      <c r="V154" s="261">
        <v>0</v>
      </c>
      <c r="W154" s="261">
        <v>0</v>
      </c>
      <c r="X154" s="261">
        <v>0</v>
      </c>
      <c r="AB154" s="153">
        <v>0</v>
      </c>
      <c r="AC154" s="153">
        <v>0</v>
      </c>
      <c r="AD154" s="153">
        <v>0</v>
      </c>
      <c r="AE154" s="153">
        <v>0</v>
      </c>
      <c r="AF154" s="153">
        <v>0</v>
      </c>
      <c r="AG154" s="153">
        <v>0</v>
      </c>
    </row>
    <row r="155" spans="11:33" ht="12.75">
      <c r="K155" s="167">
        <v>0</v>
      </c>
      <c r="L155" s="167">
        <v>0</v>
      </c>
      <c r="M155" s="167">
        <v>0</v>
      </c>
      <c r="N155" s="167">
        <v>0</v>
      </c>
      <c r="O155" s="167">
        <v>0</v>
      </c>
      <c r="P155" s="167">
        <v>0</v>
      </c>
      <c r="Q155" s="167">
        <v>0</v>
      </c>
      <c r="R155" s="167">
        <v>0</v>
      </c>
      <c r="T155" s="261">
        <v>0</v>
      </c>
      <c r="U155" s="261">
        <v>0</v>
      </c>
      <c r="V155" s="261">
        <v>0</v>
      </c>
      <c r="W155" s="261">
        <v>0</v>
      </c>
      <c r="X155" s="261">
        <v>0</v>
      </c>
      <c r="AB155" s="153">
        <v>0</v>
      </c>
      <c r="AC155" s="153">
        <v>0</v>
      </c>
      <c r="AD155" s="153">
        <v>0</v>
      </c>
      <c r="AE155" s="153">
        <v>0</v>
      </c>
      <c r="AF155" s="153">
        <v>0</v>
      </c>
      <c r="AG155" s="153">
        <v>0</v>
      </c>
    </row>
    <row r="156" spans="11:33" ht="12.75">
      <c r="K156" s="167">
        <v>0</v>
      </c>
      <c r="L156" s="167">
        <v>0</v>
      </c>
      <c r="M156" s="167">
        <v>0</v>
      </c>
      <c r="N156" s="167">
        <v>0</v>
      </c>
      <c r="O156" s="167">
        <v>0</v>
      </c>
      <c r="P156" s="167">
        <v>0</v>
      </c>
      <c r="Q156" s="167">
        <v>0</v>
      </c>
      <c r="R156" s="167">
        <v>0</v>
      </c>
      <c r="T156" s="261">
        <v>0</v>
      </c>
      <c r="U156" s="261">
        <v>0</v>
      </c>
      <c r="V156" s="261">
        <v>0</v>
      </c>
      <c r="W156" s="261">
        <v>0</v>
      </c>
      <c r="X156" s="261">
        <v>0</v>
      </c>
      <c r="AB156" s="153">
        <v>0</v>
      </c>
      <c r="AC156" s="153">
        <v>0</v>
      </c>
      <c r="AD156" s="153">
        <v>0</v>
      </c>
      <c r="AE156" s="153">
        <v>0</v>
      </c>
      <c r="AF156" s="153">
        <v>0</v>
      </c>
      <c r="AG156" s="153">
        <v>0</v>
      </c>
    </row>
    <row r="157" spans="11:33" ht="12.75">
      <c r="K157" s="167">
        <v>0</v>
      </c>
      <c r="L157" s="167">
        <v>0</v>
      </c>
      <c r="M157" s="167">
        <v>0</v>
      </c>
      <c r="N157" s="167">
        <v>0</v>
      </c>
      <c r="O157" s="167">
        <v>0</v>
      </c>
      <c r="P157" s="167">
        <v>0</v>
      </c>
      <c r="Q157" s="167">
        <v>0</v>
      </c>
      <c r="R157" s="167">
        <v>0</v>
      </c>
      <c r="T157" s="261">
        <v>0</v>
      </c>
      <c r="U157" s="261">
        <v>0</v>
      </c>
      <c r="V157" s="261">
        <v>0</v>
      </c>
      <c r="W157" s="261">
        <v>0</v>
      </c>
      <c r="X157" s="261">
        <v>0</v>
      </c>
      <c r="AB157" s="153">
        <v>0</v>
      </c>
      <c r="AC157" s="153">
        <v>0</v>
      </c>
      <c r="AD157" s="153">
        <v>0</v>
      </c>
      <c r="AE157" s="153">
        <v>0</v>
      </c>
      <c r="AF157" s="153">
        <v>0</v>
      </c>
      <c r="AG157" s="153">
        <v>0</v>
      </c>
    </row>
    <row r="158" spans="11:33" ht="12.75">
      <c r="K158" s="167">
        <v>0</v>
      </c>
      <c r="L158" s="167">
        <v>0</v>
      </c>
      <c r="M158" s="167">
        <v>0</v>
      </c>
      <c r="N158" s="167">
        <v>0</v>
      </c>
      <c r="O158" s="167">
        <v>0</v>
      </c>
      <c r="P158" s="167">
        <v>0</v>
      </c>
      <c r="Q158" s="167">
        <v>0</v>
      </c>
      <c r="R158" s="167">
        <v>0</v>
      </c>
      <c r="T158" s="261">
        <v>0</v>
      </c>
      <c r="U158" s="261">
        <v>0</v>
      </c>
      <c r="V158" s="261">
        <v>0</v>
      </c>
      <c r="W158" s="261">
        <v>0</v>
      </c>
      <c r="X158" s="261">
        <v>0</v>
      </c>
      <c r="AB158" s="153">
        <v>0</v>
      </c>
      <c r="AC158" s="153">
        <v>0</v>
      </c>
      <c r="AD158" s="153">
        <v>0</v>
      </c>
      <c r="AE158" s="153">
        <v>0</v>
      </c>
      <c r="AF158" s="153">
        <v>0</v>
      </c>
      <c r="AG158" s="153">
        <v>0</v>
      </c>
    </row>
    <row r="159" spans="11:33" ht="12.75">
      <c r="K159" s="167">
        <v>0</v>
      </c>
      <c r="L159" s="167">
        <v>0</v>
      </c>
      <c r="M159" s="167">
        <v>0</v>
      </c>
      <c r="N159" s="167">
        <v>0</v>
      </c>
      <c r="O159" s="167">
        <v>0</v>
      </c>
      <c r="P159" s="167">
        <v>0</v>
      </c>
      <c r="Q159" s="167">
        <v>0</v>
      </c>
      <c r="R159" s="167">
        <v>0</v>
      </c>
      <c r="T159" s="261">
        <v>0</v>
      </c>
      <c r="U159" s="261">
        <v>0</v>
      </c>
      <c r="V159" s="261">
        <v>0</v>
      </c>
      <c r="W159" s="261">
        <v>0</v>
      </c>
      <c r="X159" s="261">
        <v>0</v>
      </c>
      <c r="AB159" s="153">
        <v>0</v>
      </c>
      <c r="AC159" s="153">
        <v>0</v>
      </c>
      <c r="AD159" s="153">
        <v>0</v>
      </c>
      <c r="AE159" s="153">
        <v>0</v>
      </c>
      <c r="AF159" s="153">
        <v>0</v>
      </c>
      <c r="AG159" s="153">
        <v>0</v>
      </c>
    </row>
    <row r="160" spans="11:33" ht="12.75">
      <c r="K160" s="167">
        <v>0</v>
      </c>
      <c r="L160" s="167">
        <v>0</v>
      </c>
      <c r="M160" s="167">
        <v>0</v>
      </c>
      <c r="N160" s="167">
        <v>0</v>
      </c>
      <c r="O160" s="167">
        <v>0</v>
      </c>
      <c r="P160" s="167">
        <v>0</v>
      </c>
      <c r="Q160" s="167">
        <v>0</v>
      </c>
      <c r="R160" s="167">
        <v>0</v>
      </c>
      <c r="T160" s="261">
        <v>0</v>
      </c>
      <c r="U160" s="261">
        <v>0</v>
      </c>
      <c r="V160" s="261">
        <v>0</v>
      </c>
      <c r="W160" s="261">
        <v>0</v>
      </c>
      <c r="X160" s="261">
        <v>0</v>
      </c>
      <c r="AB160" s="153">
        <v>0</v>
      </c>
      <c r="AC160" s="153">
        <v>0</v>
      </c>
      <c r="AD160" s="153">
        <v>0</v>
      </c>
      <c r="AE160" s="153">
        <v>0</v>
      </c>
      <c r="AF160" s="153">
        <v>0</v>
      </c>
      <c r="AG160" s="153">
        <v>0</v>
      </c>
    </row>
    <row r="161" spans="11:33" ht="12.75">
      <c r="K161" s="167">
        <v>0</v>
      </c>
      <c r="L161" s="167">
        <v>0</v>
      </c>
      <c r="M161" s="167">
        <v>0</v>
      </c>
      <c r="N161" s="167">
        <v>0</v>
      </c>
      <c r="O161" s="167">
        <v>0</v>
      </c>
      <c r="P161" s="167">
        <v>0</v>
      </c>
      <c r="Q161" s="167">
        <v>0</v>
      </c>
      <c r="R161" s="167">
        <v>0</v>
      </c>
      <c r="T161" s="261">
        <v>0</v>
      </c>
      <c r="U161" s="261">
        <v>0</v>
      </c>
      <c r="V161" s="261">
        <v>0</v>
      </c>
      <c r="W161" s="261">
        <v>0</v>
      </c>
      <c r="X161" s="261">
        <v>0</v>
      </c>
      <c r="AB161" s="153">
        <v>0</v>
      </c>
      <c r="AC161" s="153">
        <v>0</v>
      </c>
      <c r="AD161" s="153">
        <v>0</v>
      </c>
      <c r="AE161" s="153">
        <v>0</v>
      </c>
      <c r="AF161" s="153">
        <v>0</v>
      </c>
      <c r="AG161" s="153">
        <v>0</v>
      </c>
    </row>
    <row r="162" spans="11:33" ht="12.75">
      <c r="K162" s="167">
        <v>0</v>
      </c>
      <c r="L162" s="167">
        <v>0</v>
      </c>
      <c r="M162" s="167">
        <v>0</v>
      </c>
      <c r="N162" s="167">
        <v>0</v>
      </c>
      <c r="O162" s="167">
        <v>0</v>
      </c>
      <c r="P162" s="167">
        <v>0</v>
      </c>
      <c r="Q162" s="167">
        <v>0</v>
      </c>
      <c r="R162" s="167">
        <v>0</v>
      </c>
      <c r="T162" s="261">
        <v>0</v>
      </c>
      <c r="U162" s="261">
        <v>0</v>
      </c>
      <c r="V162" s="261">
        <v>0</v>
      </c>
      <c r="W162" s="261">
        <v>0</v>
      </c>
      <c r="X162" s="261">
        <v>0</v>
      </c>
      <c r="AB162" s="153">
        <v>0</v>
      </c>
      <c r="AC162" s="153">
        <v>0</v>
      </c>
      <c r="AD162" s="153">
        <v>0</v>
      </c>
      <c r="AE162" s="153">
        <v>0</v>
      </c>
      <c r="AF162" s="153">
        <v>0</v>
      </c>
      <c r="AG162" s="153">
        <v>0</v>
      </c>
    </row>
    <row r="163" spans="11:33" ht="12.75">
      <c r="K163" s="167">
        <v>0</v>
      </c>
      <c r="L163" s="167">
        <v>0</v>
      </c>
      <c r="M163" s="167">
        <v>0</v>
      </c>
      <c r="N163" s="167">
        <v>0</v>
      </c>
      <c r="O163" s="167">
        <v>0</v>
      </c>
      <c r="P163" s="167">
        <v>0</v>
      </c>
      <c r="Q163" s="167">
        <v>0</v>
      </c>
      <c r="R163" s="167">
        <v>0</v>
      </c>
      <c r="T163" s="261">
        <v>0</v>
      </c>
      <c r="U163" s="261">
        <v>0</v>
      </c>
      <c r="V163" s="261">
        <v>0</v>
      </c>
      <c r="W163" s="261">
        <v>0</v>
      </c>
      <c r="X163" s="261">
        <v>0</v>
      </c>
      <c r="AB163" s="153">
        <v>0</v>
      </c>
      <c r="AC163" s="153">
        <v>0</v>
      </c>
      <c r="AD163" s="153">
        <v>0</v>
      </c>
      <c r="AE163" s="153">
        <v>0</v>
      </c>
      <c r="AF163" s="153">
        <v>0</v>
      </c>
      <c r="AG163" s="153">
        <v>0</v>
      </c>
    </row>
    <row r="164" spans="11:33" ht="12.75">
      <c r="K164" s="167">
        <v>0</v>
      </c>
      <c r="L164" s="167">
        <v>0</v>
      </c>
      <c r="M164" s="167">
        <v>0</v>
      </c>
      <c r="N164" s="167">
        <v>0</v>
      </c>
      <c r="O164" s="167">
        <v>0</v>
      </c>
      <c r="P164" s="167">
        <v>0</v>
      </c>
      <c r="Q164" s="167">
        <v>0</v>
      </c>
      <c r="R164" s="167">
        <v>0</v>
      </c>
      <c r="T164" s="261">
        <v>0</v>
      </c>
      <c r="U164" s="261">
        <v>0</v>
      </c>
      <c r="V164" s="261">
        <v>0</v>
      </c>
      <c r="W164" s="261">
        <v>0</v>
      </c>
      <c r="X164" s="261">
        <v>0</v>
      </c>
      <c r="AB164" s="153">
        <v>0</v>
      </c>
      <c r="AC164" s="153">
        <v>0</v>
      </c>
      <c r="AD164" s="153">
        <v>0</v>
      </c>
      <c r="AE164" s="153">
        <v>0</v>
      </c>
      <c r="AF164" s="153">
        <v>0</v>
      </c>
      <c r="AG164" s="153">
        <v>0</v>
      </c>
    </row>
    <row r="165" spans="11:33" ht="12.75">
      <c r="K165" s="167">
        <v>0</v>
      </c>
      <c r="L165" s="167">
        <v>0</v>
      </c>
      <c r="M165" s="167">
        <v>0</v>
      </c>
      <c r="N165" s="167">
        <v>0</v>
      </c>
      <c r="O165" s="167">
        <v>0</v>
      </c>
      <c r="P165" s="167">
        <v>0</v>
      </c>
      <c r="Q165" s="167">
        <v>0</v>
      </c>
      <c r="R165" s="167">
        <v>0</v>
      </c>
      <c r="T165" s="261">
        <v>0</v>
      </c>
      <c r="U165" s="261">
        <v>0</v>
      </c>
      <c r="V165" s="261">
        <v>0</v>
      </c>
      <c r="W165" s="261">
        <v>0</v>
      </c>
      <c r="X165" s="261">
        <v>0</v>
      </c>
      <c r="AB165" s="153">
        <v>0</v>
      </c>
      <c r="AC165" s="153">
        <v>0</v>
      </c>
      <c r="AD165" s="153">
        <v>0</v>
      </c>
      <c r="AE165" s="153">
        <v>0</v>
      </c>
      <c r="AF165" s="153">
        <v>0</v>
      </c>
      <c r="AG165" s="153">
        <v>0</v>
      </c>
    </row>
    <row r="166" spans="11:33" ht="12.75">
      <c r="K166" s="167">
        <v>0</v>
      </c>
      <c r="L166" s="167">
        <v>0</v>
      </c>
      <c r="M166" s="167">
        <v>0</v>
      </c>
      <c r="N166" s="167">
        <v>0</v>
      </c>
      <c r="O166" s="167">
        <v>0</v>
      </c>
      <c r="P166" s="167">
        <v>0</v>
      </c>
      <c r="Q166" s="167">
        <v>0</v>
      </c>
      <c r="R166" s="167">
        <v>0</v>
      </c>
      <c r="T166" s="261">
        <v>0</v>
      </c>
      <c r="U166" s="261">
        <v>0</v>
      </c>
      <c r="V166" s="261">
        <v>0</v>
      </c>
      <c r="W166" s="261">
        <v>0</v>
      </c>
      <c r="X166" s="261">
        <v>0</v>
      </c>
      <c r="AB166" s="153">
        <v>0</v>
      </c>
      <c r="AC166" s="153">
        <v>0</v>
      </c>
      <c r="AD166" s="153">
        <v>0</v>
      </c>
      <c r="AE166" s="153">
        <v>0</v>
      </c>
      <c r="AF166" s="153">
        <v>0</v>
      </c>
      <c r="AG166" s="153">
        <v>0</v>
      </c>
    </row>
    <row r="167" spans="11:33" ht="12.75">
      <c r="K167" s="167">
        <v>0</v>
      </c>
      <c r="L167" s="167">
        <v>0</v>
      </c>
      <c r="M167" s="167">
        <v>0</v>
      </c>
      <c r="N167" s="167">
        <v>0</v>
      </c>
      <c r="O167" s="167">
        <v>0</v>
      </c>
      <c r="P167" s="167">
        <v>0</v>
      </c>
      <c r="Q167" s="167">
        <v>0</v>
      </c>
      <c r="R167" s="167">
        <v>0</v>
      </c>
      <c r="T167" s="261">
        <v>0</v>
      </c>
      <c r="U167" s="261">
        <v>0</v>
      </c>
      <c r="V167" s="261">
        <v>0</v>
      </c>
      <c r="W167" s="261">
        <v>0</v>
      </c>
      <c r="X167" s="261">
        <v>0</v>
      </c>
      <c r="AB167" s="153">
        <v>0</v>
      </c>
      <c r="AC167" s="153">
        <v>0</v>
      </c>
      <c r="AD167" s="153">
        <v>0</v>
      </c>
      <c r="AE167" s="153">
        <v>0</v>
      </c>
      <c r="AF167" s="153">
        <v>0</v>
      </c>
      <c r="AG167" s="153">
        <v>0</v>
      </c>
    </row>
    <row r="168" spans="11:33" ht="12.75">
      <c r="K168" s="167">
        <v>0</v>
      </c>
      <c r="L168" s="167">
        <v>0</v>
      </c>
      <c r="M168" s="167">
        <v>0</v>
      </c>
      <c r="N168" s="167">
        <v>0</v>
      </c>
      <c r="O168" s="167">
        <v>0</v>
      </c>
      <c r="P168" s="167">
        <v>0</v>
      </c>
      <c r="Q168" s="167">
        <v>0</v>
      </c>
      <c r="R168" s="167">
        <v>0</v>
      </c>
      <c r="T168" s="261">
        <v>0</v>
      </c>
      <c r="U168" s="261">
        <v>0</v>
      </c>
      <c r="V168" s="261">
        <v>0</v>
      </c>
      <c r="W168" s="261">
        <v>0</v>
      </c>
      <c r="X168" s="261">
        <v>0</v>
      </c>
      <c r="AB168" s="153">
        <v>0</v>
      </c>
      <c r="AC168" s="153">
        <v>0</v>
      </c>
      <c r="AD168" s="153">
        <v>0</v>
      </c>
      <c r="AE168" s="153">
        <v>0</v>
      </c>
      <c r="AF168" s="153">
        <v>0</v>
      </c>
      <c r="AG168" s="153">
        <v>0</v>
      </c>
    </row>
    <row r="169" spans="11:33" ht="12.75">
      <c r="K169" s="167">
        <v>0</v>
      </c>
      <c r="L169" s="167">
        <v>0</v>
      </c>
      <c r="M169" s="167">
        <v>0</v>
      </c>
      <c r="N169" s="167">
        <v>0</v>
      </c>
      <c r="O169" s="167">
        <v>0</v>
      </c>
      <c r="P169" s="167">
        <v>0</v>
      </c>
      <c r="Q169" s="167">
        <v>0</v>
      </c>
      <c r="R169" s="167">
        <v>0</v>
      </c>
      <c r="T169" s="261">
        <v>0</v>
      </c>
      <c r="U169" s="261">
        <v>0</v>
      </c>
      <c r="V169" s="261">
        <v>0</v>
      </c>
      <c r="W169" s="261">
        <v>0</v>
      </c>
      <c r="X169" s="261">
        <v>0</v>
      </c>
      <c r="AB169" s="153">
        <v>0</v>
      </c>
      <c r="AC169" s="153">
        <v>0</v>
      </c>
      <c r="AD169" s="153">
        <v>0</v>
      </c>
      <c r="AE169" s="153">
        <v>0</v>
      </c>
      <c r="AF169" s="153">
        <v>0</v>
      </c>
      <c r="AG169" s="153">
        <v>0</v>
      </c>
    </row>
    <row r="170" spans="11:33" ht="12.75">
      <c r="K170" s="167">
        <v>0</v>
      </c>
      <c r="L170" s="167">
        <v>0</v>
      </c>
      <c r="M170" s="167">
        <v>0</v>
      </c>
      <c r="N170" s="167">
        <v>0</v>
      </c>
      <c r="O170" s="167">
        <v>0</v>
      </c>
      <c r="P170" s="167">
        <v>0</v>
      </c>
      <c r="Q170" s="167">
        <v>0</v>
      </c>
      <c r="R170" s="167">
        <v>0</v>
      </c>
      <c r="T170" s="261">
        <v>0</v>
      </c>
      <c r="U170" s="261">
        <v>0</v>
      </c>
      <c r="V170" s="261">
        <v>0</v>
      </c>
      <c r="W170" s="261">
        <v>0</v>
      </c>
      <c r="X170" s="261">
        <v>0</v>
      </c>
      <c r="AB170" s="153">
        <v>0</v>
      </c>
      <c r="AC170" s="153">
        <v>0</v>
      </c>
      <c r="AD170" s="153">
        <v>0</v>
      </c>
      <c r="AE170" s="153">
        <v>0</v>
      </c>
      <c r="AF170" s="153">
        <v>0</v>
      </c>
      <c r="AG170" s="153">
        <v>0</v>
      </c>
    </row>
    <row r="171" spans="11:33" ht="12.75">
      <c r="K171" s="167">
        <v>0</v>
      </c>
      <c r="L171" s="167">
        <v>0</v>
      </c>
      <c r="M171" s="167">
        <v>0</v>
      </c>
      <c r="N171" s="167">
        <v>0</v>
      </c>
      <c r="O171" s="167">
        <v>0</v>
      </c>
      <c r="P171" s="167">
        <v>0</v>
      </c>
      <c r="Q171" s="167">
        <v>0</v>
      </c>
      <c r="R171" s="167">
        <v>0</v>
      </c>
      <c r="T171" s="261">
        <v>0</v>
      </c>
      <c r="U171" s="261">
        <v>0</v>
      </c>
      <c r="V171" s="261">
        <v>0</v>
      </c>
      <c r="W171" s="261">
        <v>0</v>
      </c>
      <c r="X171" s="261">
        <v>0</v>
      </c>
      <c r="AB171" s="153">
        <v>0</v>
      </c>
      <c r="AC171" s="153">
        <v>0</v>
      </c>
      <c r="AD171" s="153">
        <v>0</v>
      </c>
      <c r="AE171" s="153">
        <v>0</v>
      </c>
      <c r="AF171" s="153">
        <v>0</v>
      </c>
      <c r="AG171" s="153">
        <v>0</v>
      </c>
    </row>
    <row r="172" spans="11:33" ht="12.75">
      <c r="K172" s="167">
        <v>0</v>
      </c>
      <c r="L172" s="167">
        <v>0</v>
      </c>
      <c r="M172" s="167">
        <v>0</v>
      </c>
      <c r="N172" s="167">
        <v>0</v>
      </c>
      <c r="O172" s="167">
        <v>0</v>
      </c>
      <c r="P172" s="167">
        <v>0</v>
      </c>
      <c r="Q172" s="167">
        <v>0</v>
      </c>
      <c r="R172" s="167">
        <v>0</v>
      </c>
      <c r="T172" s="261">
        <v>0</v>
      </c>
      <c r="U172" s="261">
        <v>0</v>
      </c>
      <c r="V172" s="261">
        <v>0</v>
      </c>
      <c r="W172" s="261">
        <v>0</v>
      </c>
      <c r="X172" s="261">
        <v>0</v>
      </c>
      <c r="AB172" s="153">
        <v>0</v>
      </c>
      <c r="AC172" s="153">
        <v>0</v>
      </c>
      <c r="AD172" s="153">
        <v>0</v>
      </c>
      <c r="AE172" s="153">
        <v>0</v>
      </c>
      <c r="AF172" s="153">
        <v>0</v>
      </c>
      <c r="AG172" s="153">
        <v>0</v>
      </c>
    </row>
    <row r="173" spans="11:33" ht="12.75">
      <c r="K173" s="167">
        <v>0</v>
      </c>
      <c r="L173" s="167">
        <v>0</v>
      </c>
      <c r="M173" s="167">
        <v>0</v>
      </c>
      <c r="N173" s="167">
        <v>0</v>
      </c>
      <c r="O173" s="167">
        <v>0</v>
      </c>
      <c r="P173" s="167">
        <v>0</v>
      </c>
      <c r="Q173" s="167">
        <v>0</v>
      </c>
      <c r="R173" s="167">
        <v>0</v>
      </c>
      <c r="T173" s="261">
        <v>0</v>
      </c>
      <c r="U173" s="261">
        <v>0</v>
      </c>
      <c r="V173" s="261">
        <v>0</v>
      </c>
      <c r="W173" s="261">
        <v>0</v>
      </c>
      <c r="X173" s="261">
        <v>0</v>
      </c>
      <c r="AB173" s="153">
        <v>0</v>
      </c>
      <c r="AC173" s="153">
        <v>0</v>
      </c>
      <c r="AD173" s="153">
        <v>0</v>
      </c>
      <c r="AE173" s="153">
        <v>0</v>
      </c>
      <c r="AF173" s="153">
        <v>0</v>
      </c>
      <c r="AG173" s="153">
        <v>0</v>
      </c>
    </row>
    <row r="174" spans="11:33" ht="12.75">
      <c r="K174" s="167">
        <v>0</v>
      </c>
      <c r="L174" s="167">
        <v>0</v>
      </c>
      <c r="M174" s="167">
        <v>0</v>
      </c>
      <c r="N174" s="167">
        <v>0</v>
      </c>
      <c r="O174" s="167">
        <v>0</v>
      </c>
      <c r="P174" s="167">
        <v>0</v>
      </c>
      <c r="Q174" s="167">
        <v>0</v>
      </c>
      <c r="R174" s="167">
        <v>0</v>
      </c>
      <c r="T174" s="261">
        <v>0</v>
      </c>
      <c r="U174" s="261">
        <v>0</v>
      </c>
      <c r="V174" s="261">
        <v>0</v>
      </c>
      <c r="W174" s="261">
        <v>0</v>
      </c>
      <c r="X174" s="261">
        <v>0</v>
      </c>
      <c r="AB174" s="153">
        <v>0</v>
      </c>
      <c r="AC174" s="153">
        <v>0</v>
      </c>
      <c r="AD174" s="153">
        <v>0</v>
      </c>
      <c r="AE174" s="153">
        <v>0</v>
      </c>
      <c r="AF174" s="153">
        <v>0</v>
      </c>
      <c r="AG174" s="153">
        <v>0</v>
      </c>
    </row>
    <row r="175" spans="11:33" ht="12.75">
      <c r="K175" s="167">
        <v>0</v>
      </c>
      <c r="L175" s="167">
        <v>0</v>
      </c>
      <c r="M175" s="167">
        <v>0</v>
      </c>
      <c r="N175" s="167">
        <v>0</v>
      </c>
      <c r="O175" s="167">
        <v>0</v>
      </c>
      <c r="P175" s="167">
        <v>0</v>
      </c>
      <c r="Q175" s="167">
        <v>0</v>
      </c>
      <c r="R175" s="167">
        <v>0</v>
      </c>
      <c r="T175" s="261">
        <v>0</v>
      </c>
      <c r="U175" s="261">
        <v>0</v>
      </c>
      <c r="V175" s="261">
        <v>0</v>
      </c>
      <c r="W175" s="261">
        <v>0</v>
      </c>
      <c r="X175" s="261">
        <v>0</v>
      </c>
      <c r="AB175" s="153">
        <v>0</v>
      </c>
      <c r="AC175" s="153">
        <v>0</v>
      </c>
      <c r="AD175" s="153">
        <v>0</v>
      </c>
      <c r="AE175" s="153">
        <v>0</v>
      </c>
      <c r="AF175" s="153">
        <v>0</v>
      </c>
      <c r="AG175" s="153">
        <v>0</v>
      </c>
    </row>
    <row r="176" spans="11:33" ht="12.75">
      <c r="K176" s="167">
        <v>0</v>
      </c>
      <c r="L176" s="167">
        <v>0</v>
      </c>
      <c r="M176" s="167">
        <v>0</v>
      </c>
      <c r="N176" s="167">
        <v>0</v>
      </c>
      <c r="O176" s="167">
        <v>0</v>
      </c>
      <c r="P176" s="167">
        <v>0</v>
      </c>
      <c r="Q176" s="167">
        <v>0</v>
      </c>
      <c r="R176" s="167">
        <v>0</v>
      </c>
      <c r="T176" s="261">
        <v>0</v>
      </c>
      <c r="U176" s="261">
        <v>0</v>
      </c>
      <c r="V176" s="261">
        <v>0</v>
      </c>
      <c r="W176" s="261">
        <v>0</v>
      </c>
      <c r="X176" s="261">
        <v>0</v>
      </c>
      <c r="AB176" s="153">
        <v>0</v>
      </c>
      <c r="AC176" s="153">
        <v>0</v>
      </c>
      <c r="AD176" s="153">
        <v>0</v>
      </c>
      <c r="AE176" s="153">
        <v>0</v>
      </c>
      <c r="AF176" s="153">
        <v>0</v>
      </c>
      <c r="AG176" s="153">
        <v>0</v>
      </c>
    </row>
    <row r="177" spans="11:33" ht="12.75">
      <c r="K177" s="167">
        <v>0</v>
      </c>
      <c r="L177" s="167">
        <v>0</v>
      </c>
      <c r="M177" s="167">
        <v>0</v>
      </c>
      <c r="N177" s="167">
        <v>0</v>
      </c>
      <c r="O177" s="167">
        <v>0</v>
      </c>
      <c r="P177" s="167">
        <v>0</v>
      </c>
      <c r="Q177" s="167">
        <v>0</v>
      </c>
      <c r="R177" s="167">
        <v>0</v>
      </c>
      <c r="T177" s="261">
        <v>0</v>
      </c>
      <c r="U177" s="261">
        <v>0</v>
      </c>
      <c r="V177" s="261">
        <v>0</v>
      </c>
      <c r="W177" s="261">
        <v>0</v>
      </c>
      <c r="X177" s="261">
        <v>0</v>
      </c>
      <c r="AB177" s="153">
        <v>0</v>
      </c>
      <c r="AC177" s="153">
        <v>0</v>
      </c>
      <c r="AD177" s="153">
        <v>0</v>
      </c>
      <c r="AE177" s="153">
        <v>0</v>
      </c>
      <c r="AF177" s="153">
        <v>0</v>
      </c>
      <c r="AG177" s="153">
        <v>0</v>
      </c>
    </row>
    <row r="178" spans="11:33" ht="12.75">
      <c r="K178" s="167">
        <v>0</v>
      </c>
      <c r="L178" s="167">
        <v>0</v>
      </c>
      <c r="M178" s="167">
        <v>0</v>
      </c>
      <c r="N178" s="167">
        <v>0</v>
      </c>
      <c r="O178" s="167">
        <v>0</v>
      </c>
      <c r="P178" s="167">
        <v>0</v>
      </c>
      <c r="Q178" s="167">
        <v>0</v>
      </c>
      <c r="R178" s="167">
        <v>0</v>
      </c>
      <c r="T178" s="261">
        <v>0</v>
      </c>
      <c r="U178" s="261">
        <v>0</v>
      </c>
      <c r="V178" s="261">
        <v>0</v>
      </c>
      <c r="W178" s="261">
        <v>0</v>
      </c>
      <c r="X178" s="261">
        <v>0</v>
      </c>
      <c r="AB178" s="153">
        <v>0</v>
      </c>
      <c r="AC178" s="153">
        <v>0</v>
      </c>
      <c r="AD178" s="153">
        <v>0</v>
      </c>
      <c r="AE178" s="153">
        <v>0</v>
      </c>
      <c r="AF178" s="153">
        <v>0</v>
      </c>
      <c r="AG178" s="153">
        <v>0</v>
      </c>
    </row>
    <row r="179" spans="11:33" ht="12.75">
      <c r="K179" s="167">
        <v>0</v>
      </c>
      <c r="L179" s="167">
        <v>0</v>
      </c>
      <c r="M179" s="167">
        <v>0</v>
      </c>
      <c r="N179" s="167">
        <v>0</v>
      </c>
      <c r="O179" s="167">
        <v>0</v>
      </c>
      <c r="P179" s="167">
        <v>0</v>
      </c>
      <c r="Q179" s="167">
        <v>0</v>
      </c>
      <c r="R179" s="167">
        <v>0</v>
      </c>
      <c r="T179" s="261">
        <v>0</v>
      </c>
      <c r="U179" s="261">
        <v>0</v>
      </c>
      <c r="V179" s="261">
        <v>0</v>
      </c>
      <c r="W179" s="261">
        <v>0</v>
      </c>
      <c r="X179" s="261">
        <v>0</v>
      </c>
      <c r="AB179" s="153">
        <v>0</v>
      </c>
      <c r="AC179" s="153">
        <v>0</v>
      </c>
      <c r="AD179" s="153">
        <v>0</v>
      </c>
      <c r="AE179" s="153">
        <v>0</v>
      </c>
      <c r="AF179" s="153">
        <v>0</v>
      </c>
      <c r="AG179" s="153">
        <v>0</v>
      </c>
    </row>
    <row r="180" spans="11:33" ht="12.75">
      <c r="K180" s="167">
        <v>0</v>
      </c>
      <c r="L180" s="167">
        <v>0</v>
      </c>
      <c r="M180" s="167">
        <v>0</v>
      </c>
      <c r="N180" s="167">
        <v>0</v>
      </c>
      <c r="O180" s="167">
        <v>0</v>
      </c>
      <c r="P180" s="167">
        <v>0</v>
      </c>
      <c r="Q180" s="167">
        <v>0</v>
      </c>
      <c r="R180" s="167">
        <v>0</v>
      </c>
      <c r="T180" s="261">
        <v>0</v>
      </c>
      <c r="U180" s="261">
        <v>0</v>
      </c>
      <c r="V180" s="261">
        <v>0</v>
      </c>
      <c r="W180" s="261">
        <v>0</v>
      </c>
      <c r="X180" s="261">
        <v>0</v>
      </c>
      <c r="AB180" s="153">
        <v>0</v>
      </c>
      <c r="AC180" s="153">
        <v>0</v>
      </c>
      <c r="AD180" s="153">
        <v>0</v>
      </c>
      <c r="AE180" s="153">
        <v>0</v>
      </c>
      <c r="AF180" s="153">
        <v>0</v>
      </c>
      <c r="AG180" s="153">
        <v>0</v>
      </c>
    </row>
    <row r="181" spans="11:33" ht="12.75">
      <c r="K181" s="167">
        <v>0</v>
      </c>
      <c r="L181" s="167">
        <v>0</v>
      </c>
      <c r="M181" s="167">
        <v>0</v>
      </c>
      <c r="N181" s="167">
        <v>0</v>
      </c>
      <c r="O181" s="167">
        <v>0</v>
      </c>
      <c r="P181" s="167">
        <v>0</v>
      </c>
      <c r="Q181" s="167">
        <v>0</v>
      </c>
      <c r="R181" s="167">
        <v>0</v>
      </c>
      <c r="T181" s="261">
        <v>0</v>
      </c>
      <c r="U181" s="261">
        <v>0</v>
      </c>
      <c r="V181" s="261">
        <v>0</v>
      </c>
      <c r="W181" s="261">
        <v>0</v>
      </c>
      <c r="X181" s="261">
        <v>0</v>
      </c>
      <c r="AB181" s="153">
        <v>0</v>
      </c>
      <c r="AC181" s="153">
        <v>0</v>
      </c>
      <c r="AD181" s="153">
        <v>0</v>
      </c>
      <c r="AE181" s="153">
        <v>0</v>
      </c>
      <c r="AF181" s="153">
        <v>0</v>
      </c>
      <c r="AG181" s="153">
        <v>0</v>
      </c>
    </row>
    <row r="182" spans="11:33" ht="12.75">
      <c r="K182" s="167">
        <v>0</v>
      </c>
      <c r="L182" s="167">
        <v>0</v>
      </c>
      <c r="M182" s="167">
        <v>0</v>
      </c>
      <c r="N182" s="167">
        <v>0</v>
      </c>
      <c r="O182" s="167">
        <v>0</v>
      </c>
      <c r="P182" s="167">
        <v>0</v>
      </c>
      <c r="Q182" s="167">
        <v>0</v>
      </c>
      <c r="R182" s="167">
        <v>0</v>
      </c>
      <c r="T182" s="261">
        <v>0</v>
      </c>
      <c r="U182" s="261">
        <v>0</v>
      </c>
      <c r="V182" s="261">
        <v>0</v>
      </c>
      <c r="W182" s="261">
        <v>0</v>
      </c>
      <c r="X182" s="261">
        <v>0</v>
      </c>
      <c r="AB182" s="153">
        <v>0</v>
      </c>
      <c r="AC182" s="153">
        <v>0</v>
      </c>
      <c r="AD182" s="153">
        <v>0</v>
      </c>
      <c r="AE182" s="153">
        <v>0</v>
      </c>
      <c r="AF182" s="153">
        <v>0</v>
      </c>
      <c r="AG182" s="153">
        <v>0</v>
      </c>
    </row>
    <row r="183" spans="11:33" ht="12.75">
      <c r="K183" s="167">
        <v>0</v>
      </c>
      <c r="L183" s="167">
        <v>0</v>
      </c>
      <c r="M183" s="167">
        <v>0</v>
      </c>
      <c r="N183" s="167">
        <v>0</v>
      </c>
      <c r="O183" s="167">
        <v>0</v>
      </c>
      <c r="P183" s="167">
        <v>0</v>
      </c>
      <c r="Q183" s="167">
        <v>0</v>
      </c>
      <c r="R183" s="167">
        <v>0</v>
      </c>
      <c r="T183" s="261">
        <v>0</v>
      </c>
      <c r="U183" s="261">
        <v>0</v>
      </c>
      <c r="V183" s="261">
        <v>0</v>
      </c>
      <c r="W183" s="261">
        <v>0</v>
      </c>
      <c r="X183" s="261">
        <v>0</v>
      </c>
      <c r="AB183" s="153">
        <v>0</v>
      </c>
      <c r="AC183" s="153">
        <v>0</v>
      </c>
      <c r="AD183" s="153">
        <v>0</v>
      </c>
      <c r="AE183" s="153">
        <v>0</v>
      </c>
      <c r="AF183" s="153">
        <v>0</v>
      </c>
      <c r="AG183" s="153">
        <v>0</v>
      </c>
    </row>
    <row r="184" spans="11:33" ht="12.75">
      <c r="K184" s="167">
        <v>0</v>
      </c>
      <c r="L184" s="167">
        <v>0</v>
      </c>
      <c r="M184" s="167">
        <v>0</v>
      </c>
      <c r="N184" s="167">
        <v>0</v>
      </c>
      <c r="O184" s="167">
        <v>0</v>
      </c>
      <c r="P184" s="167">
        <v>0</v>
      </c>
      <c r="Q184" s="167">
        <v>0</v>
      </c>
      <c r="R184" s="167">
        <v>0</v>
      </c>
      <c r="T184" s="261">
        <v>0</v>
      </c>
      <c r="U184" s="261">
        <v>0</v>
      </c>
      <c r="V184" s="261">
        <v>0</v>
      </c>
      <c r="W184" s="261">
        <v>0</v>
      </c>
      <c r="X184" s="261">
        <v>0</v>
      </c>
      <c r="AB184" s="153">
        <v>0</v>
      </c>
      <c r="AC184" s="153">
        <v>0</v>
      </c>
      <c r="AD184" s="153">
        <v>0</v>
      </c>
      <c r="AE184" s="153">
        <v>0</v>
      </c>
      <c r="AF184" s="153">
        <v>0</v>
      </c>
      <c r="AG184" s="153">
        <v>0</v>
      </c>
    </row>
    <row r="185" spans="11:33" ht="12.75">
      <c r="K185" s="167">
        <v>0</v>
      </c>
      <c r="L185" s="167">
        <v>0</v>
      </c>
      <c r="M185" s="167">
        <v>0</v>
      </c>
      <c r="N185" s="167">
        <v>0</v>
      </c>
      <c r="O185" s="167">
        <v>0</v>
      </c>
      <c r="P185" s="167">
        <v>0</v>
      </c>
      <c r="Q185" s="167">
        <v>0</v>
      </c>
      <c r="R185" s="167">
        <v>0</v>
      </c>
      <c r="T185" s="261">
        <v>0</v>
      </c>
      <c r="U185" s="261">
        <v>0</v>
      </c>
      <c r="V185" s="261">
        <v>0</v>
      </c>
      <c r="W185" s="261">
        <v>0</v>
      </c>
      <c r="X185" s="261">
        <v>0</v>
      </c>
      <c r="AB185" s="153">
        <v>0</v>
      </c>
      <c r="AC185" s="153">
        <v>0</v>
      </c>
      <c r="AD185" s="153">
        <v>0</v>
      </c>
      <c r="AE185" s="153">
        <v>0</v>
      </c>
      <c r="AF185" s="153">
        <v>0</v>
      </c>
      <c r="AG185" s="153">
        <v>0</v>
      </c>
    </row>
    <row r="186" spans="11:33" ht="12.75">
      <c r="K186" s="167">
        <v>0</v>
      </c>
      <c r="L186" s="167">
        <v>0</v>
      </c>
      <c r="M186" s="167">
        <v>0</v>
      </c>
      <c r="N186" s="167">
        <v>0</v>
      </c>
      <c r="O186" s="167">
        <v>0</v>
      </c>
      <c r="P186" s="167">
        <v>0</v>
      </c>
      <c r="Q186" s="167">
        <v>0</v>
      </c>
      <c r="R186" s="167">
        <v>0</v>
      </c>
      <c r="T186" s="261">
        <v>0</v>
      </c>
      <c r="U186" s="261">
        <v>0</v>
      </c>
      <c r="V186" s="261">
        <v>0</v>
      </c>
      <c r="W186" s="261">
        <v>0</v>
      </c>
      <c r="X186" s="261">
        <v>0</v>
      </c>
      <c r="AB186" s="153">
        <v>0</v>
      </c>
      <c r="AC186" s="153">
        <v>0</v>
      </c>
      <c r="AD186" s="153">
        <v>0</v>
      </c>
      <c r="AE186" s="153">
        <v>0</v>
      </c>
      <c r="AF186" s="153">
        <v>0</v>
      </c>
      <c r="AG186" s="153">
        <v>0</v>
      </c>
    </row>
    <row r="187" spans="11:33" ht="12.75">
      <c r="K187" s="167">
        <v>0</v>
      </c>
      <c r="L187" s="167">
        <v>0</v>
      </c>
      <c r="M187" s="167">
        <v>0</v>
      </c>
      <c r="N187" s="167">
        <v>0</v>
      </c>
      <c r="O187" s="167">
        <v>0</v>
      </c>
      <c r="P187" s="167">
        <v>0</v>
      </c>
      <c r="Q187" s="167">
        <v>0</v>
      </c>
      <c r="R187" s="167">
        <v>0</v>
      </c>
      <c r="T187" s="261">
        <v>0</v>
      </c>
      <c r="U187" s="261">
        <v>0</v>
      </c>
      <c r="V187" s="261">
        <v>0</v>
      </c>
      <c r="W187" s="261">
        <v>0</v>
      </c>
      <c r="X187" s="261">
        <v>0</v>
      </c>
      <c r="AB187" s="153">
        <v>0</v>
      </c>
      <c r="AC187" s="153">
        <v>0</v>
      </c>
      <c r="AD187" s="153">
        <v>0</v>
      </c>
      <c r="AE187" s="153">
        <v>0</v>
      </c>
      <c r="AF187" s="153">
        <v>0</v>
      </c>
      <c r="AG187" s="153">
        <v>0</v>
      </c>
    </row>
    <row r="188" spans="11:33" ht="12.75">
      <c r="K188" s="167">
        <v>0</v>
      </c>
      <c r="L188" s="167">
        <v>0</v>
      </c>
      <c r="M188" s="167">
        <v>0</v>
      </c>
      <c r="N188" s="167">
        <v>0</v>
      </c>
      <c r="O188" s="167">
        <v>0</v>
      </c>
      <c r="P188" s="167">
        <v>0</v>
      </c>
      <c r="Q188" s="167">
        <v>0</v>
      </c>
      <c r="R188" s="167">
        <v>0</v>
      </c>
      <c r="T188" s="261">
        <v>0</v>
      </c>
      <c r="U188" s="261">
        <v>0</v>
      </c>
      <c r="V188" s="261">
        <v>0</v>
      </c>
      <c r="W188" s="261">
        <v>0</v>
      </c>
      <c r="X188" s="261">
        <v>0</v>
      </c>
      <c r="AB188" s="153">
        <v>0</v>
      </c>
      <c r="AC188" s="153">
        <v>0</v>
      </c>
      <c r="AD188" s="153">
        <v>0</v>
      </c>
      <c r="AE188" s="153">
        <v>0</v>
      </c>
      <c r="AF188" s="153">
        <v>0</v>
      </c>
      <c r="AG188" s="153">
        <v>0</v>
      </c>
    </row>
    <row r="189" spans="11:33" ht="12.75">
      <c r="K189" s="167">
        <v>0</v>
      </c>
      <c r="L189" s="167">
        <v>0</v>
      </c>
      <c r="M189" s="167">
        <v>0</v>
      </c>
      <c r="N189" s="167">
        <v>0</v>
      </c>
      <c r="O189" s="167">
        <v>0</v>
      </c>
      <c r="P189" s="167">
        <v>0</v>
      </c>
      <c r="Q189" s="167">
        <v>0</v>
      </c>
      <c r="R189" s="167">
        <v>0</v>
      </c>
      <c r="T189" s="261">
        <v>0</v>
      </c>
      <c r="U189" s="261">
        <v>0</v>
      </c>
      <c r="V189" s="261">
        <v>0</v>
      </c>
      <c r="W189" s="261">
        <v>0</v>
      </c>
      <c r="X189" s="261">
        <v>0</v>
      </c>
      <c r="AB189" s="153">
        <v>0</v>
      </c>
      <c r="AC189" s="153">
        <v>0</v>
      </c>
      <c r="AD189" s="153">
        <v>0</v>
      </c>
      <c r="AE189" s="153">
        <v>0</v>
      </c>
      <c r="AF189" s="153">
        <v>0</v>
      </c>
      <c r="AG189" s="153">
        <v>0</v>
      </c>
    </row>
    <row r="190" spans="11:33" ht="12.75">
      <c r="K190" s="167">
        <v>0</v>
      </c>
      <c r="L190" s="167">
        <v>0</v>
      </c>
      <c r="M190" s="167">
        <v>0</v>
      </c>
      <c r="N190" s="167">
        <v>0</v>
      </c>
      <c r="O190" s="167">
        <v>0</v>
      </c>
      <c r="P190" s="167">
        <v>0</v>
      </c>
      <c r="Q190" s="167">
        <v>0</v>
      </c>
      <c r="R190" s="167">
        <v>0</v>
      </c>
      <c r="T190" s="261">
        <v>0</v>
      </c>
      <c r="U190" s="261">
        <v>0</v>
      </c>
      <c r="V190" s="261">
        <v>0</v>
      </c>
      <c r="W190" s="261">
        <v>0</v>
      </c>
      <c r="X190" s="261">
        <v>0</v>
      </c>
      <c r="AB190" s="153">
        <v>0</v>
      </c>
      <c r="AC190" s="153">
        <v>0</v>
      </c>
      <c r="AD190" s="153">
        <v>0</v>
      </c>
      <c r="AE190" s="153">
        <v>0</v>
      </c>
      <c r="AF190" s="153">
        <v>0</v>
      </c>
      <c r="AG190" s="153">
        <v>0</v>
      </c>
    </row>
    <row r="191" spans="11:33" ht="12.75">
      <c r="K191" s="167">
        <v>0</v>
      </c>
      <c r="L191" s="167">
        <v>0</v>
      </c>
      <c r="M191" s="167">
        <v>0</v>
      </c>
      <c r="N191" s="167">
        <v>0</v>
      </c>
      <c r="O191" s="167">
        <v>0</v>
      </c>
      <c r="P191" s="167">
        <v>0</v>
      </c>
      <c r="Q191" s="167">
        <v>0</v>
      </c>
      <c r="R191" s="167">
        <v>0</v>
      </c>
      <c r="T191" s="261">
        <v>0</v>
      </c>
      <c r="U191" s="261">
        <v>0</v>
      </c>
      <c r="V191" s="261">
        <v>0</v>
      </c>
      <c r="W191" s="261">
        <v>0</v>
      </c>
      <c r="X191" s="261">
        <v>0</v>
      </c>
      <c r="AB191" s="153">
        <v>0</v>
      </c>
      <c r="AC191" s="153">
        <v>0</v>
      </c>
      <c r="AD191" s="153">
        <v>0</v>
      </c>
      <c r="AE191" s="153">
        <v>0</v>
      </c>
      <c r="AF191" s="153">
        <v>0</v>
      </c>
      <c r="AG191" s="153">
        <v>0</v>
      </c>
    </row>
    <row r="192" spans="11:33" ht="12.75">
      <c r="K192" s="167">
        <v>0</v>
      </c>
      <c r="L192" s="167">
        <v>0</v>
      </c>
      <c r="M192" s="167">
        <v>0</v>
      </c>
      <c r="N192" s="167">
        <v>0</v>
      </c>
      <c r="O192" s="167">
        <v>0</v>
      </c>
      <c r="P192" s="167">
        <v>0</v>
      </c>
      <c r="Q192" s="167">
        <v>0</v>
      </c>
      <c r="R192" s="167">
        <v>0</v>
      </c>
      <c r="T192" s="261">
        <v>0</v>
      </c>
      <c r="U192" s="261">
        <v>0</v>
      </c>
      <c r="V192" s="261">
        <v>0</v>
      </c>
      <c r="W192" s="261">
        <v>0</v>
      </c>
      <c r="X192" s="261">
        <v>0</v>
      </c>
      <c r="AB192" s="153">
        <v>0</v>
      </c>
      <c r="AC192" s="153">
        <v>0</v>
      </c>
      <c r="AD192" s="153">
        <v>0</v>
      </c>
      <c r="AE192" s="153">
        <v>0</v>
      </c>
      <c r="AF192" s="153">
        <v>0</v>
      </c>
      <c r="AG192" s="153">
        <v>0</v>
      </c>
    </row>
    <row r="193" spans="11:33" ht="12.75">
      <c r="K193" s="167">
        <v>0</v>
      </c>
      <c r="L193" s="167">
        <v>0</v>
      </c>
      <c r="M193" s="167">
        <v>0</v>
      </c>
      <c r="N193" s="167">
        <v>0</v>
      </c>
      <c r="O193" s="167">
        <v>0</v>
      </c>
      <c r="P193" s="167">
        <v>0</v>
      </c>
      <c r="Q193" s="167">
        <v>0</v>
      </c>
      <c r="R193" s="167">
        <v>0</v>
      </c>
      <c r="T193" s="261">
        <v>0</v>
      </c>
      <c r="U193" s="261">
        <v>0</v>
      </c>
      <c r="V193" s="261">
        <v>0</v>
      </c>
      <c r="W193" s="261">
        <v>0</v>
      </c>
      <c r="X193" s="261">
        <v>0</v>
      </c>
      <c r="AB193" s="153">
        <v>0</v>
      </c>
      <c r="AC193" s="153">
        <v>0</v>
      </c>
      <c r="AD193" s="153">
        <v>0</v>
      </c>
      <c r="AE193" s="153">
        <v>0</v>
      </c>
      <c r="AF193" s="153">
        <v>0</v>
      </c>
      <c r="AG193" s="153">
        <v>0</v>
      </c>
    </row>
    <row r="194" spans="11:33" ht="12.75">
      <c r="K194" s="167">
        <v>0</v>
      </c>
      <c r="L194" s="167">
        <v>0</v>
      </c>
      <c r="M194" s="167">
        <v>0</v>
      </c>
      <c r="N194" s="167">
        <v>0</v>
      </c>
      <c r="O194" s="167">
        <v>0</v>
      </c>
      <c r="P194" s="167">
        <v>0</v>
      </c>
      <c r="Q194" s="167">
        <v>0</v>
      </c>
      <c r="R194" s="167">
        <v>0</v>
      </c>
      <c r="T194" s="261">
        <v>0</v>
      </c>
      <c r="U194" s="261">
        <v>0</v>
      </c>
      <c r="V194" s="261">
        <v>0</v>
      </c>
      <c r="W194" s="261">
        <v>0</v>
      </c>
      <c r="X194" s="261">
        <v>0</v>
      </c>
      <c r="AB194" s="153">
        <v>0</v>
      </c>
      <c r="AC194" s="153">
        <v>0</v>
      </c>
      <c r="AD194" s="153">
        <v>0</v>
      </c>
      <c r="AE194" s="153">
        <v>0</v>
      </c>
      <c r="AF194" s="153">
        <v>0</v>
      </c>
      <c r="AG194" s="153">
        <v>0</v>
      </c>
    </row>
    <row r="195" spans="11:33" ht="12.75">
      <c r="K195" s="167">
        <v>0</v>
      </c>
      <c r="L195" s="167">
        <v>0</v>
      </c>
      <c r="M195" s="167">
        <v>0</v>
      </c>
      <c r="N195" s="167">
        <v>0</v>
      </c>
      <c r="O195" s="167">
        <v>0</v>
      </c>
      <c r="P195" s="167">
        <v>0</v>
      </c>
      <c r="Q195" s="167">
        <v>0</v>
      </c>
      <c r="R195" s="167">
        <v>0</v>
      </c>
      <c r="T195" s="261">
        <v>0</v>
      </c>
      <c r="U195" s="261">
        <v>0</v>
      </c>
      <c r="V195" s="261">
        <v>0</v>
      </c>
      <c r="W195" s="261">
        <v>0</v>
      </c>
      <c r="X195" s="261">
        <v>0</v>
      </c>
      <c r="AB195" s="153">
        <v>0</v>
      </c>
      <c r="AC195" s="153">
        <v>0</v>
      </c>
      <c r="AD195" s="153">
        <v>0</v>
      </c>
      <c r="AE195" s="153">
        <v>0</v>
      </c>
      <c r="AF195" s="153">
        <v>0</v>
      </c>
      <c r="AG195" s="153">
        <v>0</v>
      </c>
    </row>
    <row r="196" spans="11:33" ht="12.75">
      <c r="K196" s="167">
        <v>0</v>
      </c>
      <c r="L196" s="167">
        <v>0</v>
      </c>
      <c r="M196" s="167">
        <v>0</v>
      </c>
      <c r="N196" s="167">
        <v>0</v>
      </c>
      <c r="O196" s="167">
        <v>0</v>
      </c>
      <c r="P196" s="167">
        <v>0</v>
      </c>
      <c r="Q196" s="167">
        <v>0</v>
      </c>
      <c r="R196" s="167">
        <v>0</v>
      </c>
      <c r="T196" s="261">
        <v>0</v>
      </c>
      <c r="U196" s="261">
        <v>0</v>
      </c>
      <c r="V196" s="261">
        <v>0</v>
      </c>
      <c r="W196" s="261">
        <v>0</v>
      </c>
      <c r="X196" s="261">
        <v>0</v>
      </c>
      <c r="AB196" s="153">
        <v>0</v>
      </c>
      <c r="AC196" s="153">
        <v>0</v>
      </c>
      <c r="AD196" s="153">
        <v>0</v>
      </c>
      <c r="AE196" s="153">
        <v>0</v>
      </c>
      <c r="AF196" s="153">
        <v>0</v>
      </c>
      <c r="AG196" s="153">
        <v>0</v>
      </c>
    </row>
    <row r="197" spans="11:33" ht="12.75">
      <c r="K197" s="167">
        <v>0</v>
      </c>
      <c r="L197" s="167">
        <v>0</v>
      </c>
      <c r="M197" s="167">
        <v>0</v>
      </c>
      <c r="N197" s="167">
        <v>0</v>
      </c>
      <c r="O197" s="167">
        <v>0</v>
      </c>
      <c r="P197" s="167">
        <v>0</v>
      </c>
      <c r="Q197" s="167">
        <v>0</v>
      </c>
      <c r="R197" s="167">
        <v>0</v>
      </c>
      <c r="T197" s="261">
        <v>0</v>
      </c>
      <c r="U197" s="261">
        <v>0</v>
      </c>
      <c r="V197" s="261">
        <v>0</v>
      </c>
      <c r="W197" s="261">
        <v>0</v>
      </c>
      <c r="X197" s="261">
        <v>0</v>
      </c>
      <c r="AB197" s="153">
        <v>0</v>
      </c>
      <c r="AC197" s="153">
        <v>0</v>
      </c>
      <c r="AD197" s="153">
        <v>0</v>
      </c>
      <c r="AE197" s="153">
        <v>0</v>
      </c>
      <c r="AF197" s="153">
        <v>0</v>
      </c>
      <c r="AG197" s="153">
        <v>0</v>
      </c>
    </row>
    <row r="198" spans="11:33" ht="12.75">
      <c r="K198" s="167">
        <v>0</v>
      </c>
      <c r="L198" s="167">
        <v>0</v>
      </c>
      <c r="M198" s="167">
        <v>0</v>
      </c>
      <c r="N198" s="167">
        <v>0</v>
      </c>
      <c r="O198" s="167">
        <v>0</v>
      </c>
      <c r="P198" s="167">
        <v>0</v>
      </c>
      <c r="Q198" s="167">
        <v>0</v>
      </c>
      <c r="R198" s="167">
        <v>0</v>
      </c>
      <c r="T198" s="261">
        <v>0</v>
      </c>
      <c r="U198" s="261">
        <v>0</v>
      </c>
      <c r="V198" s="261">
        <v>0</v>
      </c>
      <c r="W198" s="261">
        <v>0</v>
      </c>
      <c r="X198" s="261">
        <v>0</v>
      </c>
      <c r="AB198" s="153">
        <v>0</v>
      </c>
      <c r="AC198" s="153">
        <v>0</v>
      </c>
      <c r="AD198" s="153">
        <v>0</v>
      </c>
      <c r="AE198" s="153">
        <v>0</v>
      </c>
      <c r="AF198" s="153">
        <v>0</v>
      </c>
      <c r="AG198" s="153">
        <v>0</v>
      </c>
    </row>
    <row r="199" spans="11:33" ht="12.75">
      <c r="K199" s="167">
        <v>0</v>
      </c>
      <c r="L199" s="167">
        <v>0</v>
      </c>
      <c r="M199" s="167">
        <v>0</v>
      </c>
      <c r="N199" s="167">
        <v>0</v>
      </c>
      <c r="O199" s="167">
        <v>0</v>
      </c>
      <c r="P199" s="167">
        <v>0</v>
      </c>
      <c r="Q199" s="167">
        <v>0</v>
      </c>
      <c r="R199" s="167">
        <v>0</v>
      </c>
      <c r="T199" s="261">
        <v>0</v>
      </c>
      <c r="U199" s="261">
        <v>0</v>
      </c>
      <c r="V199" s="261">
        <v>0</v>
      </c>
      <c r="W199" s="261">
        <v>0</v>
      </c>
      <c r="X199" s="261">
        <v>0</v>
      </c>
      <c r="AB199" s="153">
        <v>0</v>
      </c>
      <c r="AC199" s="153">
        <v>0</v>
      </c>
      <c r="AD199" s="153">
        <v>0</v>
      </c>
      <c r="AE199" s="153">
        <v>0</v>
      </c>
      <c r="AF199" s="153">
        <v>0</v>
      </c>
      <c r="AG199" s="153">
        <v>0</v>
      </c>
    </row>
    <row r="200" spans="11:33" ht="12.75">
      <c r="K200" s="167">
        <v>0</v>
      </c>
      <c r="L200" s="167">
        <v>0</v>
      </c>
      <c r="M200" s="167">
        <v>0</v>
      </c>
      <c r="N200" s="167">
        <v>0</v>
      </c>
      <c r="O200" s="167">
        <v>0</v>
      </c>
      <c r="P200" s="167">
        <v>0</v>
      </c>
      <c r="Q200" s="167">
        <v>0</v>
      </c>
      <c r="R200" s="167">
        <v>0</v>
      </c>
      <c r="T200" s="261">
        <v>0</v>
      </c>
      <c r="U200" s="261">
        <v>0</v>
      </c>
      <c r="V200" s="261">
        <v>0</v>
      </c>
      <c r="W200" s="261">
        <v>0</v>
      </c>
      <c r="X200" s="261">
        <v>0</v>
      </c>
      <c r="AB200" s="153">
        <v>0</v>
      </c>
      <c r="AC200" s="153">
        <v>0</v>
      </c>
      <c r="AD200" s="153">
        <v>0</v>
      </c>
      <c r="AE200" s="153">
        <v>0</v>
      </c>
      <c r="AF200" s="153">
        <v>0</v>
      </c>
      <c r="AG200" s="153">
        <v>0</v>
      </c>
    </row>
    <row r="201" spans="11:33" ht="12.75">
      <c r="K201" s="167">
        <v>0</v>
      </c>
      <c r="L201" s="167">
        <v>0</v>
      </c>
      <c r="M201" s="167">
        <v>0</v>
      </c>
      <c r="N201" s="167">
        <v>0</v>
      </c>
      <c r="O201" s="167">
        <v>0</v>
      </c>
      <c r="P201" s="167">
        <v>0</v>
      </c>
      <c r="Q201" s="167">
        <v>0</v>
      </c>
      <c r="R201" s="167">
        <v>0</v>
      </c>
      <c r="T201" s="261">
        <v>0</v>
      </c>
      <c r="U201" s="261">
        <v>0</v>
      </c>
      <c r="V201" s="261">
        <v>0</v>
      </c>
      <c r="W201" s="261">
        <v>0</v>
      </c>
      <c r="X201" s="261">
        <v>0</v>
      </c>
      <c r="AB201" s="153">
        <v>0</v>
      </c>
      <c r="AC201" s="153">
        <v>0</v>
      </c>
      <c r="AD201" s="153">
        <v>0</v>
      </c>
      <c r="AE201" s="153">
        <v>0</v>
      </c>
      <c r="AF201" s="153">
        <v>0</v>
      </c>
      <c r="AG201" s="153">
        <v>0</v>
      </c>
    </row>
    <row r="202" spans="11:33" ht="12.75">
      <c r="K202" s="167">
        <v>0</v>
      </c>
      <c r="L202" s="167">
        <v>0</v>
      </c>
      <c r="M202" s="167">
        <v>0</v>
      </c>
      <c r="N202" s="167">
        <v>0</v>
      </c>
      <c r="O202" s="167">
        <v>0</v>
      </c>
      <c r="P202" s="167">
        <v>0</v>
      </c>
      <c r="Q202" s="167">
        <v>0</v>
      </c>
      <c r="R202" s="167">
        <v>0</v>
      </c>
      <c r="T202" s="261">
        <v>0</v>
      </c>
      <c r="U202" s="261">
        <v>0</v>
      </c>
      <c r="V202" s="261">
        <v>0</v>
      </c>
      <c r="W202" s="261">
        <v>0</v>
      </c>
      <c r="X202" s="261">
        <v>0</v>
      </c>
      <c r="AB202" s="153">
        <v>0</v>
      </c>
      <c r="AC202" s="153">
        <v>0</v>
      </c>
      <c r="AD202" s="153">
        <v>0</v>
      </c>
      <c r="AE202" s="153">
        <v>0</v>
      </c>
      <c r="AF202" s="153">
        <v>0</v>
      </c>
      <c r="AG202" s="153">
        <v>0</v>
      </c>
    </row>
    <row r="203" spans="11:33" ht="12.75">
      <c r="K203" s="167">
        <v>0</v>
      </c>
      <c r="L203" s="167">
        <v>0</v>
      </c>
      <c r="M203" s="167">
        <v>0</v>
      </c>
      <c r="N203" s="167">
        <v>0</v>
      </c>
      <c r="O203" s="167">
        <v>0</v>
      </c>
      <c r="P203" s="167">
        <v>0</v>
      </c>
      <c r="Q203" s="167">
        <v>0</v>
      </c>
      <c r="R203" s="167">
        <v>0</v>
      </c>
      <c r="T203" s="261">
        <v>0</v>
      </c>
      <c r="U203" s="261">
        <v>0</v>
      </c>
      <c r="V203" s="261">
        <v>0</v>
      </c>
      <c r="W203" s="261">
        <v>0</v>
      </c>
      <c r="X203" s="261">
        <v>0</v>
      </c>
      <c r="AB203" s="153">
        <v>0</v>
      </c>
      <c r="AC203" s="153">
        <v>0</v>
      </c>
      <c r="AD203" s="153">
        <v>0</v>
      </c>
      <c r="AE203" s="153">
        <v>0</v>
      </c>
      <c r="AF203" s="153">
        <v>0</v>
      </c>
      <c r="AG203" s="153">
        <v>0</v>
      </c>
    </row>
    <row r="204" spans="11:33" ht="12.75">
      <c r="K204" s="167">
        <v>0</v>
      </c>
      <c r="L204" s="167">
        <v>0</v>
      </c>
      <c r="M204" s="167">
        <v>0</v>
      </c>
      <c r="N204" s="167">
        <v>0</v>
      </c>
      <c r="O204" s="167">
        <v>0</v>
      </c>
      <c r="P204" s="167">
        <v>0</v>
      </c>
      <c r="Q204" s="167">
        <v>0</v>
      </c>
      <c r="R204" s="167">
        <v>0</v>
      </c>
      <c r="T204" s="261">
        <v>0</v>
      </c>
      <c r="U204" s="261">
        <v>0</v>
      </c>
      <c r="V204" s="261">
        <v>0</v>
      </c>
      <c r="W204" s="261">
        <v>0</v>
      </c>
      <c r="X204" s="261">
        <v>0</v>
      </c>
      <c r="AB204" s="153">
        <v>0</v>
      </c>
      <c r="AC204" s="153">
        <v>0</v>
      </c>
      <c r="AD204" s="153">
        <v>0</v>
      </c>
      <c r="AE204" s="153">
        <v>0</v>
      </c>
      <c r="AF204" s="153">
        <v>0</v>
      </c>
      <c r="AG204" s="153">
        <v>0</v>
      </c>
    </row>
    <row r="205" spans="11:33" ht="12.75">
      <c r="K205" s="167">
        <v>0</v>
      </c>
      <c r="L205" s="167">
        <v>0</v>
      </c>
      <c r="M205" s="167">
        <v>0</v>
      </c>
      <c r="N205" s="167">
        <v>0</v>
      </c>
      <c r="O205" s="167">
        <v>0</v>
      </c>
      <c r="P205" s="167">
        <v>0</v>
      </c>
      <c r="Q205" s="167">
        <v>0</v>
      </c>
      <c r="R205" s="167">
        <v>0</v>
      </c>
      <c r="T205" s="261">
        <v>0</v>
      </c>
      <c r="U205" s="261">
        <v>0</v>
      </c>
      <c r="V205" s="261">
        <v>0</v>
      </c>
      <c r="W205" s="261">
        <v>0</v>
      </c>
      <c r="X205" s="261">
        <v>0</v>
      </c>
      <c r="AB205" s="153">
        <v>0</v>
      </c>
      <c r="AC205" s="153">
        <v>0</v>
      </c>
      <c r="AD205" s="153">
        <v>0</v>
      </c>
      <c r="AE205" s="153">
        <v>0</v>
      </c>
      <c r="AF205" s="153">
        <v>0</v>
      </c>
      <c r="AG205" s="153">
        <v>0</v>
      </c>
    </row>
    <row r="206" spans="11:33" ht="12.75">
      <c r="K206" s="167">
        <v>0</v>
      </c>
      <c r="L206" s="167">
        <v>0</v>
      </c>
      <c r="M206" s="167">
        <v>0</v>
      </c>
      <c r="N206" s="167">
        <v>0</v>
      </c>
      <c r="O206" s="167">
        <v>0</v>
      </c>
      <c r="P206" s="167">
        <v>0</v>
      </c>
      <c r="Q206" s="167">
        <v>0</v>
      </c>
      <c r="R206" s="167">
        <v>0</v>
      </c>
      <c r="T206" s="261">
        <v>0</v>
      </c>
      <c r="U206" s="261">
        <v>0</v>
      </c>
      <c r="V206" s="261">
        <v>0</v>
      </c>
      <c r="W206" s="261">
        <v>0</v>
      </c>
      <c r="X206" s="261">
        <v>0</v>
      </c>
      <c r="AB206" s="153">
        <v>0</v>
      </c>
      <c r="AC206" s="153">
        <v>0</v>
      </c>
      <c r="AD206" s="153">
        <v>0</v>
      </c>
      <c r="AE206" s="153">
        <v>0</v>
      </c>
      <c r="AF206" s="153">
        <v>0</v>
      </c>
      <c r="AG206" s="153">
        <v>0</v>
      </c>
    </row>
    <row r="207" spans="11:33" ht="12.75">
      <c r="K207" s="167">
        <v>0</v>
      </c>
      <c r="L207" s="167">
        <v>0</v>
      </c>
      <c r="M207" s="167">
        <v>0</v>
      </c>
      <c r="N207" s="167">
        <v>0</v>
      </c>
      <c r="O207" s="167">
        <v>0</v>
      </c>
      <c r="P207" s="167">
        <v>0</v>
      </c>
      <c r="Q207" s="167">
        <v>0</v>
      </c>
      <c r="R207" s="167">
        <v>0</v>
      </c>
      <c r="T207" s="261">
        <v>0</v>
      </c>
      <c r="U207" s="261">
        <v>0</v>
      </c>
      <c r="V207" s="261">
        <v>0</v>
      </c>
      <c r="W207" s="261">
        <v>0</v>
      </c>
      <c r="X207" s="261">
        <v>0</v>
      </c>
      <c r="AB207" s="153">
        <v>0</v>
      </c>
      <c r="AC207" s="153">
        <v>0</v>
      </c>
      <c r="AD207" s="153">
        <v>0</v>
      </c>
      <c r="AE207" s="153">
        <v>0</v>
      </c>
      <c r="AF207" s="153">
        <v>0</v>
      </c>
      <c r="AG207" s="153">
        <v>0</v>
      </c>
    </row>
    <row r="208" spans="11:33" ht="12.75">
      <c r="K208" s="167">
        <v>0</v>
      </c>
      <c r="L208" s="167">
        <v>0</v>
      </c>
      <c r="M208" s="167">
        <v>0</v>
      </c>
      <c r="N208" s="167">
        <v>0</v>
      </c>
      <c r="O208" s="167">
        <v>0</v>
      </c>
      <c r="P208" s="167">
        <v>0</v>
      </c>
      <c r="Q208" s="167">
        <v>0</v>
      </c>
      <c r="R208" s="167">
        <v>0</v>
      </c>
      <c r="T208" s="261">
        <v>0</v>
      </c>
      <c r="U208" s="261">
        <v>0</v>
      </c>
      <c r="V208" s="261">
        <v>0</v>
      </c>
      <c r="W208" s="261">
        <v>0</v>
      </c>
      <c r="X208" s="261">
        <v>0</v>
      </c>
      <c r="AB208" s="153">
        <v>0</v>
      </c>
      <c r="AC208" s="153">
        <v>0</v>
      </c>
      <c r="AD208" s="153">
        <v>0</v>
      </c>
      <c r="AE208" s="153">
        <v>0</v>
      </c>
      <c r="AF208" s="153">
        <v>0</v>
      </c>
      <c r="AG208" s="153">
        <v>0</v>
      </c>
    </row>
    <row r="209" spans="11:33" ht="12.75">
      <c r="K209" s="167">
        <v>0</v>
      </c>
      <c r="L209" s="167">
        <v>0</v>
      </c>
      <c r="M209" s="167">
        <v>0</v>
      </c>
      <c r="N209" s="167">
        <v>0</v>
      </c>
      <c r="O209" s="167">
        <v>0</v>
      </c>
      <c r="P209" s="167">
        <v>0</v>
      </c>
      <c r="Q209" s="167">
        <v>0</v>
      </c>
      <c r="R209" s="167">
        <v>0</v>
      </c>
      <c r="T209" s="261">
        <v>0</v>
      </c>
      <c r="U209" s="261">
        <v>0</v>
      </c>
      <c r="V209" s="261">
        <v>0</v>
      </c>
      <c r="W209" s="261">
        <v>0</v>
      </c>
      <c r="X209" s="261">
        <v>0</v>
      </c>
      <c r="AB209" s="153">
        <v>0</v>
      </c>
      <c r="AC209" s="153">
        <v>0</v>
      </c>
      <c r="AD209" s="153">
        <v>0</v>
      </c>
      <c r="AE209" s="153">
        <v>0</v>
      </c>
      <c r="AF209" s="153">
        <v>0</v>
      </c>
      <c r="AG209" s="153">
        <v>0</v>
      </c>
    </row>
    <row r="210" spans="11:33" ht="12.75">
      <c r="K210" s="167">
        <v>0</v>
      </c>
      <c r="L210" s="167">
        <v>0</v>
      </c>
      <c r="M210" s="167">
        <v>0</v>
      </c>
      <c r="N210" s="167">
        <v>0</v>
      </c>
      <c r="O210" s="167">
        <v>0</v>
      </c>
      <c r="P210" s="167">
        <v>0</v>
      </c>
      <c r="Q210" s="167">
        <v>0</v>
      </c>
      <c r="R210" s="167">
        <v>0</v>
      </c>
      <c r="T210" s="261">
        <v>0</v>
      </c>
      <c r="U210" s="261">
        <v>0</v>
      </c>
      <c r="V210" s="261">
        <v>0</v>
      </c>
      <c r="W210" s="261">
        <v>0</v>
      </c>
      <c r="X210" s="261">
        <v>0</v>
      </c>
      <c r="AB210" s="153">
        <v>0</v>
      </c>
      <c r="AC210" s="153">
        <v>0</v>
      </c>
      <c r="AD210" s="153">
        <v>0</v>
      </c>
      <c r="AE210" s="153">
        <v>0</v>
      </c>
      <c r="AF210" s="153">
        <v>0</v>
      </c>
      <c r="AG210" s="153">
        <v>0</v>
      </c>
    </row>
    <row r="211" spans="11:33" ht="12.75">
      <c r="K211" s="167">
        <v>0</v>
      </c>
      <c r="L211" s="167">
        <v>0</v>
      </c>
      <c r="M211" s="167">
        <v>0</v>
      </c>
      <c r="N211" s="167">
        <v>0</v>
      </c>
      <c r="O211" s="167">
        <v>0</v>
      </c>
      <c r="P211" s="167">
        <v>0</v>
      </c>
      <c r="Q211" s="167">
        <v>0</v>
      </c>
      <c r="R211" s="167">
        <v>0</v>
      </c>
      <c r="T211" s="261">
        <v>0</v>
      </c>
      <c r="U211" s="261">
        <v>0</v>
      </c>
      <c r="V211" s="261">
        <v>0</v>
      </c>
      <c r="W211" s="261">
        <v>0</v>
      </c>
      <c r="X211" s="261">
        <v>0</v>
      </c>
      <c r="AB211" s="153">
        <v>0</v>
      </c>
      <c r="AC211" s="153">
        <v>0</v>
      </c>
      <c r="AD211" s="153">
        <v>0</v>
      </c>
      <c r="AE211" s="153">
        <v>0</v>
      </c>
      <c r="AF211" s="153">
        <v>0</v>
      </c>
      <c r="AG211" s="153">
        <v>0</v>
      </c>
    </row>
    <row r="212" spans="11:33" ht="12.75">
      <c r="K212" s="167">
        <v>0</v>
      </c>
      <c r="L212" s="167">
        <v>0</v>
      </c>
      <c r="M212" s="167">
        <v>0</v>
      </c>
      <c r="N212" s="167">
        <v>0</v>
      </c>
      <c r="O212" s="167">
        <v>0</v>
      </c>
      <c r="P212" s="167">
        <v>0</v>
      </c>
      <c r="Q212" s="167">
        <v>0</v>
      </c>
      <c r="R212" s="167">
        <v>0</v>
      </c>
      <c r="T212" s="261">
        <v>0</v>
      </c>
      <c r="U212" s="261">
        <v>0</v>
      </c>
      <c r="V212" s="261">
        <v>0</v>
      </c>
      <c r="W212" s="261">
        <v>0</v>
      </c>
      <c r="X212" s="261">
        <v>0</v>
      </c>
      <c r="AB212" s="153">
        <v>0</v>
      </c>
      <c r="AC212" s="153">
        <v>0</v>
      </c>
      <c r="AD212" s="153">
        <v>0</v>
      </c>
      <c r="AE212" s="153">
        <v>0</v>
      </c>
      <c r="AF212" s="153">
        <v>0</v>
      </c>
      <c r="AG212" s="153">
        <v>0</v>
      </c>
    </row>
    <row r="213" spans="11:33" ht="12.75">
      <c r="K213" s="167">
        <v>0</v>
      </c>
      <c r="L213" s="167">
        <v>0</v>
      </c>
      <c r="M213" s="167">
        <v>0</v>
      </c>
      <c r="N213" s="167">
        <v>0</v>
      </c>
      <c r="O213" s="167">
        <v>0</v>
      </c>
      <c r="P213" s="167">
        <v>0</v>
      </c>
      <c r="Q213" s="167">
        <v>0</v>
      </c>
      <c r="R213" s="167">
        <v>0</v>
      </c>
      <c r="T213" s="261">
        <v>0</v>
      </c>
      <c r="U213" s="261">
        <v>0</v>
      </c>
      <c r="V213" s="261">
        <v>0</v>
      </c>
      <c r="W213" s="261">
        <v>0</v>
      </c>
      <c r="X213" s="261">
        <v>0</v>
      </c>
      <c r="AB213" s="153">
        <v>0</v>
      </c>
      <c r="AC213" s="153">
        <v>0</v>
      </c>
      <c r="AD213" s="153">
        <v>0</v>
      </c>
      <c r="AE213" s="153">
        <v>0</v>
      </c>
      <c r="AF213" s="153">
        <v>0</v>
      </c>
      <c r="AG213" s="153">
        <v>0</v>
      </c>
    </row>
    <row r="214" spans="11:33" ht="12.75">
      <c r="K214" s="167">
        <v>0</v>
      </c>
      <c r="L214" s="167">
        <v>0</v>
      </c>
      <c r="M214" s="167">
        <v>0</v>
      </c>
      <c r="N214" s="167">
        <v>0</v>
      </c>
      <c r="O214" s="167">
        <v>0</v>
      </c>
      <c r="P214" s="167">
        <v>0</v>
      </c>
      <c r="Q214" s="167">
        <v>0</v>
      </c>
      <c r="R214" s="167">
        <v>0</v>
      </c>
      <c r="T214" s="261">
        <v>0</v>
      </c>
      <c r="U214" s="261">
        <v>0</v>
      </c>
      <c r="V214" s="261">
        <v>0</v>
      </c>
      <c r="W214" s="261">
        <v>0</v>
      </c>
      <c r="X214" s="261">
        <v>0</v>
      </c>
      <c r="AB214" s="153">
        <v>0</v>
      </c>
      <c r="AC214" s="153">
        <v>0</v>
      </c>
      <c r="AD214" s="153">
        <v>0</v>
      </c>
      <c r="AE214" s="153">
        <v>0</v>
      </c>
      <c r="AF214" s="153">
        <v>0</v>
      </c>
      <c r="AG214" s="153">
        <v>0</v>
      </c>
    </row>
    <row r="215" spans="11:33" ht="12.75">
      <c r="K215" s="167">
        <v>0</v>
      </c>
      <c r="L215" s="167">
        <v>0</v>
      </c>
      <c r="M215" s="167">
        <v>0</v>
      </c>
      <c r="N215" s="167">
        <v>0</v>
      </c>
      <c r="O215" s="167">
        <v>0</v>
      </c>
      <c r="P215" s="167">
        <v>0</v>
      </c>
      <c r="Q215" s="167">
        <v>0</v>
      </c>
      <c r="R215" s="167">
        <v>0</v>
      </c>
      <c r="T215" s="261">
        <v>0</v>
      </c>
      <c r="U215" s="261">
        <v>0</v>
      </c>
      <c r="V215" s="261">
        <v>0</v>
      </c>
      <c r="W215" s="261">
        <v>0</v>
      </c>
      <c r="X215" s="261">
        <v>0</v>
      </c>
      <c r="AB215" s="153">
        <v>0</v>
      </c>
      <c r="AC215" s="153">
        <v>0</v>
      </c>
      <c r="AD215" s="153">
        <v>0</v>
      </c>
      <c r="AE215" s="153">
        <v>0</v>
      </c>
      <c r="AF215" s="153">
        <v>0</v>
      </c>
      <c r="AG215" s="153">
        <v>0</v>
      </c>
    </row>
    <row r="216" spans="11:33" ht="12.75">
      <c r="K216" s="167">
        <v>0</v>
      </c>
      <c r="L216" s="167">
        <v>0</v>
      </c>
      <c r="M216" s="167">
        <v>0</v>
      </c>
      <c r="N216" s="167">
        <v>0</v>
      </c>
      <c r="O216" s="167">
        <v>0</v>
      </c>
      <c r="P216" s="167">
        <v>0</v>
      </c>
      <c r="Q216" s="167">
        <v>0</v>
      </c>
      <c r="R216" s="167">
        <v>0</v>
      </c>
      <c r="T216" s="261">
        <v>0</v>
      </c>
      <c r="U216" s="261">
        <v>0</v>
      </c>
      <c r="V216" s="261">
        <v>0</v>
      </c>
      <c r="W216" s="261">
        <v>0</v>
      </c>
      <c r="X216" s="261">
        <v>0</v>
      </c>
      <c r="AB216" s="153">
        <v>0</v>
      </c>
      <c r="AC216" s="153">
        <v>0</v>
      </c>
      <c r="AD216" s="153">
        <v>0</v>
      </c>
      <c r="AE216" s="153">
        <v>0</v>
      </c>
      <c r="AF216" s="153">
        <v>0</v>
      </c>
      <c r="AG216" s="153">
        <v>0</v>
      </c>
    </row>
    <row r="217" spans="11:33" ht="12.75">
      <c r="K217" s="167">
        <v>0</v>
      </c>
      <c r="L217" s="167">
        <v>0</v>
      </c>
      <c r="M217" s="167">
        <v>0</v>
      </c>
      <c r="N217" s="167">
        <v>0</v>
      </c>
      <c r="O217" s="167">
        <v>0</v>
      </c>
      <c r="P217" s="167">
        <v>0</v>
      </c>
      <c r="Q217" s="167">
        <v>0</v>
      </c>
      <c r="R217" s="167">
        <v>0</v>
      </c>
      <c r="T217" s="261">
        <v>0</v>
      </c>
      <c r="U217" s="261">
        <v>0</v>
      </c>
      <c r="V217" s="261">
        <v>0</v>
      </c>
      <c r="W217" s="261">
        <v>0</v>
      </c>
      <c r="X217" s="261">
        <v>0</v>
      </c>
      <c r="AB217" s="153">
        <v>0</v>
      </c>
      <c r="AC217" s="153">
        <v>0</v>
      </c>
      <c r="AD217" s="153">
        <v>0</v>
      </c>
      <c r="AE217" s="153">
        <v>0</v>
      </c>
      <c r="AF217" s="153">
        <v>0</v>
      </c>
      <c r="AG217" s="153">
        <v>0</v>
      </c>
    </row>
    <row r="218" spans="11:33" ht="12.75">
      <c r="K218" s="167">
        <v>0</v>
      </c>
      <c r="L218" s="167">
        <v>0</v>
      </c>
      <c r="M218" s="167">
        <v>0</v>
      </c>
      <c r="N218" s="167">
        <v>0</v>
      </c>
      <c r="O218" s="167">
        <v>0</v>
      </c>
      <c r="P218" s="167">
        <v>0</v>
      </c>
      <c r="Q218" s="167">
        <v>0</v>
      </c>
      <c r="R218" s="167">
        <v>0</v>
      </c>
      <c r="T218" s="261">
        <v>0</v>
      </c>
      <c r="U218" s="261">
        <v>0</v>
      </c>
      <c r="V218" s="261">
        <v>0</v>
      </c>
      <c r="W218" s="261">
        <v>0</v>
      </c>
      <c r="X218" s="261">
        <v>0</v>
      </c>
      <c r="AB218" s="153">
        <v>0</v>
      </c>
      <c r="AC218" s="153">
        <v>0</v>
      </c>
      <c r="AD218" s="153">
        <v>0</v>
      </c>
      <c r="AE218" s="153">
        <v>0</v>
      </c>
      <c r="AF218" s="153">
        <v>0</v>
      </c>
      <c r="AG218" s="153">
        <v>0</v>
      </c>
    </row>
    <row r="219" spans="11:33" ht="12.75">
      <c r="K219" s="167">
        <v>0</v>
      </c>
      <c r="L219" s="167">
        <v>0</v>
      </c>
      <c r="M219" s="167">
        <v>0</v>
      </c>
      <c r="N219" s="167">
        <v>0</v>
      </c>
      <c r="O219" s="167">
        <v>0</v>
      </c>
      <c r="P219" s="167">
        <v>0</v>
      </c>
      <c r="Q219" s="167">
        <v>0</v>
      </c>
      <c r="R219" s="167">
        <v>0</v>
      </c>
      <c r="T219" s="261">
        <v>0</v>
      </c>
      <c r="U219" s="261">
        <v>0</v>
      </c>
      <c r="V219" s="261">
        <v>0</v>
      </c>
      <c r="W219" s="261">
        <v>0</v>
      </c>
      <c r="X219" s="261">
        <v>0</v>
      </c>
      <c r="AB219" s="153">
        <v>0</v>
      </c>
      <c r="AC219" s="153">
        <v>0</v>
      </c>
      <c r="AD219" s="153">
        <v>0</v>
      </c>
      <c r="AE219" s="153">
        <v>0</v>
      </c>
      <c r="AF219" s="153">
        <v>0</v>
      </c>
      <c r="AG219" s="153">
        <v>0</v>
      </c>
    </row>
    <row r="220" spans="11:33" ht="12.75">
      <c r="K220" s="167">
        <v>0</v>
      </c>
      <c r="L220" s="167">
        <v>0</v>
      </c>
      <c r="M220" s="167">
        <v>0</v>
      </c>
      <c r="N220" s="167">
        <v>0</v>
      </c>
      <c r="O220" s="167">
        <v>0</v>
      </c>
      <c r="P220" s="167">
        <v>0</v>
      </c>
      <c r="Q220" s="167">
        <v>0</v>
      </c>
      <c r="R220" s="167">
        <v>0</v>
      </c>
      <c r="T220" s="261">
        <v>0</v>
      </c>
      <c r="U220" s="261">
        <v>0</v>
      </c>
      <c r="V220" s="261">
        <v>0</v>
      </c>
      <c r="W220" s="261">
        <v>0</v>
      </c>
      <c r="X220" s="261">
        <v>0</v>
      </c>
      <c r="AB220" s="153">
        <v>0</v>
      </c>
      <c r="AC220" s="153">
        <v>0</v>
      </c>
      <c r="AD220" s="153">
        <v>0</v>
      </c>
      <c r="AE220" s="153">
        <v>0</v>
      </c>
      <c r="AF220" s="153">
        <v>0</v>
      </c>
      <c r="AG220" s="153">
        <v>0</v>
      </c>
    </row>
    <row r="221" spans="11:33" ht="12.75">
      <c r="K221" s="167">
        <v>0</v>
      </c>
      <c r="L221" s="167">
        <v>0</v>
      </c>
      <c r="M221" s="167">
        <v>0</v>
      </c>
      <c r="N221" s="167">
        <v>0</v>
      </c>
      <c r="O221" s="167">
        <v>0</v>
      </c>
      <c r="P221" s="167">
        <v>0</v>
      </c>
      <c r="Q221" s="167">
        <v>0</v>
      </c>
      <c r="R221" s="167">
        <v>0</v>
      </c>
      <c r="T221" s="261">
        <v>0</v>
      </c>
      <c r="U221" s="261">
        <v>0</v>
      </c>
      <c r="V221" s="261">
        <v>0</v>
      </c>
      <c r="W221" s="261">
        <v>0</v>
      </c>
      <c r="X221" s="261">
        <v>0</v>
      </c>
      <c r="AB221" s="153">
        <v>0</v>
      </c>
      <c r="AC221" s="153">
        <v>0</v>
      </c>
      <c r="AD221" s="153">
        <v>0</v>
      </c>
      <c r="AE221" s="153">
        <v>0</v>
      </c>
      <c r="AF221" s="153">
        <v>0</v>
      </c>
      <c r="AG221" s="153">
        <v>0</v>
      </c>
    </row>
    <row r="222" spans="11:33" ht="12.75">
      <c r="K222" s="167">
        <v>0</v>
      </c>
      <c r="L222" s="167">
        <v>0</v>
      </c>
      <c r="M222" s="167">
        <v>0</v>
      </c>
      <c r="N222" s="167">
        <v>0</v>
      </c>
      <c r="O222" s="167">
        <v>0</v>
      </c>
      <c r="P222" s="167">
        <v>0</v>
      </c>
      <c r="Q222" s="167">
        <v>0</v>
      </c>
      <c r="R222" s="167">
        <v>0</v>
      </c>
      <c r="T222" s="261">
        <v>0</v>
      </c>
      <c r="U222" s="261">
        <v>0</v>
      </c>
      <c r="V222" s="261">
        <v>0</v>
      </c>
      <c r="W222" s="261">
        <v>0</v>
      </c>
      <c r="X222" s="261">
        <v>0</v>
      </c>
      <c r="AB222" s="153">
        <v>0</v>
      </c>
      <c r="AC222" s="153">
        <v>0</v>
      </c>
      <c r="AD222" s="153">
        <v>0</v>
      </c>
      <c r="AE222" s="153">
        <v>0</v>
      </c>
      <c r="AF222" s="153">
        <v>0</v>
      </c>
      <c r="AG222" s="153">
        <v>0</v>
      </c>
    </row>
    <row r="223" spans="11:33" ht="12.75">
      <c r="K223" s="167">
        <v>0</v>
      </c>
      <c r="L223" s="167">
        <v>0</v>
      </c>
      <c r="M223" s="167">
        <v>0</v>
      </c>
      <c r="N223" s="167">
        <v>0</v>
      </c>
      <c r="O223" s="167">
        <v>0</v>
      </c>
      <c r="P223" s="167">
        <v>0</v>
      </c>
      <c r="Q223" s="167">
        <v>0</v>
      </c>
      <c r="R223" s="167">
        <v>0</v>
      </c>
      <c r="T223" s="261">
        <v>0</v>
      </c>
      <c r="U223" s="261">
        <v>0</v>
      </c>
      <c r="V223" s="261">
        <v>0</v>
      </c>
      <c r="W223" s="261">
        <v>0</v>
      </c>
      <c r="X223" s="261">
        <v>0</v>
      </c>
      <c r="AB223" s="153">
        <v>0</v>
      </c>
      <c r="AC223" s="153">
        <v>0</v>
      </c>
      <c r="AD223" s="153">
        <v>0</v>
      </c>
      <c r="AE223" s="153">
        <v>0</v>
      </c>
      <c r="AF223" s="153">
        <v>0</v>
      </c>
      <c r="AG223" s="153">
        <v>0</v>
      </c>
    </row>
    <row r="224" spans="11:33" ht="12.75">
      <c r="K224" s="167">
        <v>0</v>
      </c>
      <c r="L224" s="167">
        <v>0</v>
      </c>
      <c r="M224" s="167">
        <v>0</v>
      </c>
      <c r="N224" s="167">
        <v>0</v>
      </c>
      <c r="O224" s="167">
        <v>0</v>
      </c>
      <c r="P224" s="167">
        <v>0</v>
      </c>
      <c r="Q224" s="167">
        <v>0</v>
      </c>
      <c r="R224" s="167">
        <v>0</v>
      </c>
      <c r="T224" s="261">
        <v>0</v>
      </c>
      <c r="U224" s="261">
        <v>0</v>
      </c>
      <c r="V224" s="261">
        <v>0</v>
      </c>
      <c r="W224" s="261">
        <v>0</v>
      </c>
      <c r="X224" s="261">
        <v>0</v>
      </c>
      <c r="AB224" s="153">
        <v>0</v>
      </c>
      <c r="AC224" s="153">
        <v>0</v>
      </c>
      <c r="AD224" s="153">
        <v>0</v>
      </c>
      <c r="AE224" s="153">
        <v>0</v>
      </c>
      <c r="AF224" s="153">
        <v>0</v>
      </c>
      <c r="AG224" s="153">
        <v>0</v>
      </c>
    </row>
    <row r="225" spans="11:33" ht="12.75">
      <c r="K225" s="167">
        <v>0</v>
      </c>
      <c r="L225" s="167">
        <v>0</v>
      </c>
      <c r="M225" s="167">
        <v>0</v>
      </c>
      <c r="N225" s="167">
        <v>0</v>
      </c>
      <c r="O225" s="167">
        <v>0</v>
      </c>
      <c r="P225" s="167">
        <v>0</v>
      </c>
      <c r="Q225" s="167">
        <v>0</v>
      </c>
      <c r="R225" s="167">
        <v>0</v>
      </c>
      <c r="T225" s="261">
        <v>0</v>
      </c>
      <c r="U225" s="261">
        <v>0</v>
      </c>
      <c r="V225" s="261">
        <v>0</v>
      </c>
      <c r="W225" s="261">
        <v>0</v>
      </c>
      <c r="X225" s="261">
        <v>0</v>
      </c>
      <c r="AB225" s="153">
        <v>0</v>
      </c>
      <c r="AC225" s="153">
        <v>0</v>
      </c>
      <c r="AD225" s="153">
        <v>0</v>
      </c>
      <c r="AE225" s="153">
        <v>0</v>
      </c>
      <c r="AF225" s="153">
        <v>0</v>
      </c>
      <c r="AG225" s="153">
        <v>0</v>
      </c>
    </row>
    <row r="226" spans="11:33" ht="12.75">
      <c r="K226" s="167">
        <v>0</v>
      </c>
      <c r="L226" s="167">
        <v>0</v>
      </c>
      <c r="M226" s="167">
        <v>0</v>
      </c>
      <c r="N226" s="167">
        <v>0</v>
      </c>
      <c r="O226" s="167">
        <v>0</v>
      </c>
      <c r="P226" s="167">
        <v>0</v>
      </c>
      <c r="Q226" s="167">
        <v>0</v>
      </c>
      <c r="R226" s="167">
        <v>0</v>
      </c>
      <c r="T226" s="261">
        <v>0</v>
      </c>
      <c r="U226" s="261">
        <v>0</v>
      </c>
      <c r="V226" s="261">
        <v>0</v>
      </c>
      <c r="W226" s="261">
        <v>0</v>
      </c>
      <c r="X226" s="261">
        <v>0</v>
      </c>
      <c r="AB226" s="153">
        <v>0</v>
      </c>
      <c r="AC226" s="153">
        <v>0</v>
      </c>
      <c r="AD226" s="153">
        <v>0</v>
      </c>
      <c r="AE226" s="153">
        <v>0</v>
      </c>
      <c r="AF226" s="153">
        <v>0</v>
      </c>
      <c r="AG226" s="153">
        <v>0</v>
      </c>
    </row>
    <row r="227" spans="11:33" ht="12.75">
      <c r="K227" s="167">
        <v>0</v>
      </c>
      <c r="L227" s="167">
        <v>0</v>
      </c>
      <c r="M227" s="167">
        <v>0</v>
      </c>
      <c r="N227" s="167">
        <v>0</v>
      </c>
      <c r="O227" s="167">
        <v>0</v>
      </c>
      <c r="P227" s="167">
        <v>0</v>
      </c>
      <c r="Q227" s="167">
        <v>0</v>
      </c>
      <c r="R227" s="167">
        <v>0</v>
      </c>
      <c r="T227" s="261">
        <v>0</v>
      </c>
      <c r="U227" s="261">
        <v>0</v>
      </c>
      <c r="V227" s="261">
        <v>0</v>
      </c>
      <c r="W227" s="261">
        <v>0</v>
      </c>
      <c r="X227" s="261">
        <v>0</v>
      </c>
      <c r="AB227" s="153">
        <v>0</v>
      </c>
      <c r="AC227" s="153">
        <v>0</v>
      </c>
      <c r="AD227" s="153">
        <v>0</v>
      </c>
      <c r="AE227" s="153">
        <v>0</v>
      </c>
      <c r="AF227" s="153">
        <v>0</v>
      </c>
      <c r="AG227" s="153">
        <v>0</v>
      </c>
    </row>
    <row r="228" spans="11:33" ht="12.75">
      <c r="K228" s="167">
        <v>0</v>
      </c>
      <c r="L228" s="167">
        <v>0</v>
      </c>
      <c r="M228" s="167">
        <v>0</v>
      </c>
      <c r="N228" s="167">
        <v>0</v>
      </c>
      <c r="O228" s="167">
        <v>0</v>
      </c>
      <c r="P228" s="167">
        <v>0</v>
      </c>
      <c r="Q228" s="167">
        <v>0</v>
      </c>
      <c r="R228" s="167">
        <v>0</v>
      </c>
      <c r="T228" s="261">
        <v>0</v>
      </c>
      <c r="U228" s="261">
        <v>0</v>
      </c>
      <c r="V228" s="261">
        <v>0</v>
      </c>
      <c r="W228" s="261">
        <v>0</v>
      </c>
      <c r="X228" s="261">
        <v>0</v>
      </c>
      <c r="AB228" s="153">
        <v>0</v>
      </c>
      <c r="AC228" s="153">
        <v>0</v>
      </c>
      <c r="AD228" s="153">
        <v>0</v>
      </c>
      <c r="AE228" s="153">
        <v>0</v>
      </c>
      <c r="AF228" s="153">
        <v>0</v>
      </c>
      <c r="AG228" s="153">
        <v>0</v>
      </c>
    </row>
    <row r="229" spans="11:33" ht="12.75">
      <c r="K229" s="167">
        <v>0</v>
      </c>
      <c r="L229" s="167">
        <v>0</v>
      </c>
      <c r="M229" s="167">
        <v>0</v>
      </c>
      <c r="N229" s="167">
        <v>0</v>
      </c>
      <c r="O229" s="167">
        <v>0</v>
      </c>
      <c r="P229" s="167">
        <v>0</v>
      </c>
      <c r="Q229" s="167">
        <v>0</v>
      </c>
      <c r="R229" s="167">
        <v>0</v>
      </c>
      <c r="T229" s="261">
        <v>0</v>
      </c>
      <c r="U229" s="261">
        <v>0</v>
      </c>
      <c r="V229" s="261">
        <v>0</v>
      </c>
      <c r="W229" s="261">
        <v>0</v>
      </c>
      <c r="X229" s="261">
        <v>0</v>
      </c>
      <c r="AB229" s="153">
        <v>0</v>
      </c>
      <c r="AC229" s="153">
        <v>0</v>
      </c>
      <c r="AD229" s="153">
        <v>0</v>
      </c>
      <c r="AE229" s="153">
        <v>0</v>
      </c>
      <c r="AF229" s="153">
        <v>0</v>
      </c>
      <c r="AG229" s="153">
        <v>0</v>
      </c>
    </row>
    <row r="230" spans="11:33" ht="12.75">
      <c r="K230" s="167">
        <v>0</v>
      </c>
      <c r="L230" s="167">
        <v>0</v>
      </c>
      <c r="M230" s="167">
        <v>0</v>
      </c>
      <c r="N230" s="167">
        <v>0</v>
      </c>
      <c r="O230" s="167">
        <v>0</v>
      </c>
      <c r="P230" s="167">
        <v>0</v>
      </c>
      <c r="Q230" s="167">
        <v>0</v>
      </c>
      <c r="R230" s="167">
        <v>0</v>
      </c>
      <c r="T230" s="261">
        <v>0</v>
      </c>
      <c r="U230" s="261">
        <v>0</v>
      </c>
      <c r="V230" s="261">
        <v>0</v>
      </c>
      <c r="W230" s="261">
        <v>0</v>
      </c>
      <c r="X230" s="261">
        <v>0</v>
      </c>
      <c r="AB230" s="153">
        <v>0</v>
      </c>
      <c r="AC230" s="153">
        <v>0</v>
      </c>
      <c r="AD230" s="153">
        <v>0</v>
      </c>
      <c r="AE230" s="153">
        <v>0</v>
      </c>
      <c r="AF230" s="153">
        <v>0</v>
      </c>
      <c r="AG230" s="153">
        <v>0</v>
      </c>
    </row>
    <row r="231" spans="11:33" ht="12.75">
      <c r="K231" s="167">
        <v>0</v>
      </c>
      <c r="L231" s="167">
        <v>0</v>
      </c>
      <c r="M231" s="167">
        <v>0</v>
      </c>
      <c r="N231" s="167">
        <v>0</v>
      </c>
      <c r="O231" s="167">
        <v>0</v>
      </c>
      <c r="P231" s="167">
        <v>0</v>
      </c>
      <c r="Q231" s="167">
        <v>0</v>
      </c>
      <c r="R231" s="167">
        <v>0</v>
      </c>
      <c r="T231" s="261">
        <v>0</v>
      </c>
      <c r="U231" s="261">
        <v>0</v>
      </c>
      <c r="V231" s="261">
        <v>0</v>
      </c>
      <c r="W231" s="261">
        <v>0</v>
      </c>
      <c r="X231" s="261">
        <v>0</v>
      </c>
      <c r="AB231" s="153">
        <v>0</v>
      </c>
      <c r="AC231" s="153">
        <v>0</v>
      </c>
      <c r="AD231" s="153">
        <v>0</v>
      </c>
      <c r="AE231" s="153">
        <v>0</v>
      </c>
      <c r="AF231" s="153">
        <v>0</v>
      </c>
      <c r="AG231" s="153">
        <v>0</v>
      </c>
    </row>
    <row r="232" spans="11:33" ht="12.75">
      <c r="K232" s="167">
        <v>0</v>
      </c>
      <c r="L232" s="167">
        <v>0</v>
      </c>
      <c r="M232" s="167">
        <v>0</v>
      </c>
      <c r="N232" s="167">
        <v>0</v>
      </c>
      <c r="O232" s="167">
        <v>0</v>
      </c>
      <c r="P232" s="167">
        <v>0</v>
      </c>
      <c r="Q232" s="167">
        <v>0</v>
      </c>
      <c r="R232" s="167">
        <v>0</v>
      </c>
      <c r="T232" s="261">
        <v>0</v>
      </c>
      <c r="U232" s="261">
        <v>0</v>
      </c>
      <c r="V232" s="261">
        <v>0</v>
      </c>
      <c r="W232" s="261">
        <v>0</v>
      </c>
      <c r="X232" s="261">
        <v>0</v>
      </c>
      <c r="AB232" s="153">
        <v>0</v>
      </c>
      <c r="AC232" s="153">
        <v>0</v>
      </c>
      <c r="AD232" s="153">
        <v>0</v>
      </c>
      <c r="AE232" s="153">
        <v>0</v>
      </c>
      <c r="AF232" s="153">
        <v>0</v>
      </c>
      <c r="AG232" s="153">
        <v>0</v>
      </c>
    </row>
    <row r="233" spans="11:33" ht="12.75">
      <c r="K233" s="167">
        <v>0</v>
      </c>
      <c r="L233" s="167">
        <v>0</v>
      </c>
      <c r="M233" s="167">
        <v>0</v>
      </c>
      <c r="N233" s="167">
        <v>0</v>
      </c>
      <c r="O233" s="167">
        <v>0</v>
      </c>
      <c r="P233" s="167">
        <v>0</v>
      </c>
      <c r="Q233" s="167">
        <v>0</v>
      </c>
      <c r="R233" s="167">
        <v>0</v>
      </c>
      <c r="T233" s="261">
        <v>0</v>
      </c>
      <c r="U233" s="261">
        <v>0</v>
      </c>
      <c r="V233" s="261">
        <v>0</v>
      </c>
      <c r="W233" s="261">
        <v>0</v>
      </c>
      <c r="X233" s="261">
        <v>0</v>
      </c>
      <c r="AB233" s="153">
        <v>0</v>
      </c>
      <c r="AC233" s="153">
        <v>0</v>
      </c>
      <c r="AD233" s="153">
        <v>0</v>
      </c>
      <c r="AE233" s="153">
        <v>0</v>
      </c>
      <c r="AF233" s="153">
        <v>0</v>
      </c>
      <c r="AG233" s="153">
        <v>0</v>
      </c>
    </row>
    <row r="234" spans="11:33" ht="12.75">
      <c r="K234" s="167">
        <v>0</v>
      </c>
      <c r="L234" s="167">
        <v>0</v>
      </c>
      <c r="M234" s="167">
        <v>0</v>
      </c>
      <c r="N234" s="167">
        <v>0</v>
      </c>
      <c r="O234" s="167">
        <v>0</v>
      </c>
      <c r="P234" s="167">
        <v>0</v>
      </c>
      <c r="Q234" s="167">
        <v>0</v>
      </c>
      <c r="R234" s="167">
        <v>0</v>
      </c>
      <c r="T234" s="261">
        <v>0</v>
      </c>
      <c r="U234" s="261">
        <v>0</v>
      </c>
      <c r="V234" s="261">
        <v>0</v>
      </c>
      <c r="W234" s="261">
        <v>0</v>
      </c>
      <c r="X234" s="261">
        <v>0</v>
      </c>
      <c r="AB234" s="153">
        <v>0</v>
      </c>
      <c r="AC234" s="153">
        <v>0</v>
      </c>
      <c r="AD234" s="153">
        <v>0</v>
      </c>
      <c r="AE234" s="153">
        <v>0</v>
      </c>
      <c r="AF234" s="153">
        <v>0</v>
      </c>
      <c r="AG234" s="153">
        <v>0</v>
      </c>
    </row>
    <row r="235" spans="11:33" ht="12.75">
      <c r="K235" s="167">
        <v>0</v>
      </c>
      <c r="L235" s="167">
        <v>0</v>
      </c>
      <c r="M235" s="167">
        <v>0</v>
      </c>
      <c r="N235" s="167">
        <v>0</v>
      </c>
      <c r="O235" s="167">
        <v>0</v>
      </c>
      <c r="P235" s="167">
        <v>0</v>
      </c>
      <c r="Q235" s="167">
        <v>0</v>
      </c>
      <c r="R235" s="167">
        <v>0</v>
      </c>
      <c r="T235" s="261">
        <v>0</v>
      </c>
      <c r="U235" s="261">
        <v>0</v>
      </c>
      <c r="V235" s="261">
        <v>0</v>
      </c>
      <c r="W235" s="261">
        <v>0</v>
      </c>
      <c r="X235" s="261">
        <v>0</v>
      </c>
      <c r="AB235" s="153">
        <v>0</v>
      </c>
      <c r="AC235" s="153">
        <v>0</v>
      </c>
      <c r="AD235" s="153">
        <v>0</v>
      </c>
      <c r="AE235" s="153">
        <v>0</v>
      </c>
      <c r="AF235" s="153">
        <v>0</v>
      </c>
      <c r="AG235" s="153">
        <v>0</v>
      </c>
    </row>
    <row r="236" spans="11:33" ht="12.75">
      <c r="K236" s="167">
        <v>0</v>
      </c>
      <c r="L236" s="167">
        <v>0</v>
      </c>
      <c r="M236" s="167">
        <v>0</v>
      </c>
      <c r="N236" s="167">
        <v>0</v>
      </c>
      <c r="O236" s="167">
        <v>0</v>
      </c>
      <c r="P236" s="167">
        <v>0</v>
      </c>
      <c r="Q236" s="167">
        <v>0</v>
      </c>
      <c r="R236" s="167">
        <v>0</v>
      </c>
      <c r="T236" s="261">
        <v>0</v>
      </c>
      <c r="U236" s="261">
        <v>0</v>
      </c>
      <c r="V236" s="261">
        <v>0</v>
      </c>
      <c r="W236" s="261">
        <v>0</v>
      </c>
      <c r="X236" s="261">
        <v>0</v>
      </c>
      <c r="AB236" s="153">
        <v>0</v>
      </c>
      <c r="AC236" s="153">
        <v>0</v>
      </c>
      <c r="AD236" s="153">
        <v>0</v>
      </c>
      <c r="AE236" s="153">
        <v>0</v>
      </c>
      <c r="AF236" s="153">
        <v>0</v>
      </c>
      <c r="AG236" s="153">
        <v>0</v>
      </c>
    </row>
    <row r="237" spans="11:33" ht="12.75">
      <c r="K237" s="167">
        <v>0</v>
      </c>
      <c r="L237" s="167">
        <v>0</v>
      </c>
      <c r="M237" s="167">
        <v>0</v>
      </c>
      <c r="N237" s="167">
        <v>0</v>
      </c>
      <c r="O237" s="167">
        <v>0</v>
      </c>
      <c r="P237" s="167">
        <v>0</v>
      </c>
      <c r="Q237" s="167">
        <v>0</v>
      </c>
      <c r="R237" s="167">
        <v>0</v>
      </c>
      <c r="T237" s="261">
        <v>0</v>
      </c>
      <c r="U237" s="261">
        <v>0</v>
      </c>
      <c r="V237" s="261">
        <v>0</v>
      </c>
      <c r="W237" s="261">
        <v>0</v>
      </c>
      <c r="X237" s="261">
        <v>0</v>
      </c>
      <c r="AB237" s="153">
        <v>0</v>
      </c>
      <c r="AC237" s="153">
        <v>0</v>
      </c>
      <c r="AD237" s="153">
        <v>0</v>
      </c>
      <c r="AE237" s="153">
        <v>0</v>
      </c>
      <c r="AF237" s="153">
        <v>0</v>
      </c>
      <c r="AG237" s="153">
        <v>0</v>
      </c>
    </row>
    <row r="238" spans="11:33" ht="12.75">
      <c r="K238" s="167">
        <v>0</v>
      </c>
      <c r="L238" s="167">
        <v>0</v>
      </c>
      <c r="M238" s="167">
        <v>0</v>
      </c>
      <c r="N238" s="167">
        <v>0</v>
      </c>
      <c r="O238" s="167">
        <v>0</v>
      </c>
      <c r="P238" s="167">
        <v>0</v>
      </c>
      <c r="Q238" s="167">
        <v>0</v>
      </c>
      <c r="R238" s="167">
        <v>0</v>
      </c>
      <c r="T238" s="261">
        <v>0</v>
      </c>
      <c r="U238" s="261">
        <v>0</v>
      </c>
      <c r="V238" s="261">
        <v>0</v>
      </c>
      <c r="W238" s="261">
        <v>0</v>
      </c>
      <c r="X238" s="261">
        <v>0</v>
      </c>
      <c r="AB238" s="153">
        <v>0</v>
      </c>
      <c r="AC238" s="153">
        <v>0</v>
      </c>
      <c r="AD238" s="153">
        <v>0</v>
      </c>
      <c r="AE238" s="153">
        <v>0</v>
      </c>
      <c r="AF238" s="153">
        <v>0</v>
      </c>
      <c r="AG238" s="153">
        <v>0</v>
      </c>
    </row>
    <row r="239" spans="11:33" ht="12.75">
      <c r="K239" s="167">
        <v>0</v>
      </c>
      <c r="L239" s="167">
        <v>0</v>
      </c>
      <c r="M239" s="167">
        <v>0</v>
      </c>
      <c r="N239" s="167">
        <v>0</v>
      </c>
      <c r="O239" s="167">
        <v>0</v>
      </c>
      <c r="P239" s="167">
        <v>0</v>
      </c>
      <c r="Q239" s="167">
        <v>0</v>
      </c>
      <c r="R239" s="167">
        <v>0</v>
      </c>
      <c r="T239" s="261">
        <v>0</v>
      </c>
      <c r="U239" s="261">
        <v>0</v>
      </c>
      <c r="V239" s="261">
        <v>0</v>
      </c>
      <c r="W239" s="261">
        <v>0</v>
      </c>
      <c r="X239" s="261">
        <v>0</v>
      </c>
      <c r="AB239" s="153">
        <v>0</v>
      </c>
      <c r="AC239" s="153">
        <v>0</v>
      </c>
      <c r="AD239" s="153">
        <v>0</v>
      </c>
      <c r="AE239" s="153">
        <v>0</v>
      </c>
      <c r="AF239" s="153">
        <v>0</v>
      </c>
      <c r="AG239" s="153">
        <v>0</v>
      </c>
    </row>
    <row r="240" spans="11:33" ht="12.75">
      <c r="K240" s="167">
        <v>0</v>
      </c>
      <c r="L240" s="167">
        <v>0</v>
      </c>
      <c r="M240" s="167">
        <v>0</v>
      </c>
      <c r="N240" s="167">
        <v>0</v>
      </c>
      <c r="O240" s="167">
        <v>0</v>
      </c>
      <c r="P240" s="167">
        <v>0</v>
      </c>
      <c r="Q240" s="167">
        <v>0</v>
      </c>
      <c r="R240" s="167">
        <v>0</v>
      </c>
      <c r="T240" s="261">
        <v>0</v>
      </c>
      <c r="U240" s="261">
        <v>0</v>
      </c>
      <c r="V240" s="261">
        <v>0</v>
      </c>
      <c r="W240" s="261">
        <v>0</v>
      </c>
      <c r="X240" s="261">
        <v>0</v>
      </c>
      <c r="AB240" s="153">
        <v>0</v>
      </c>
      <c r="AC240" s="153">
        <v>0</v>
      </c>
      <c r="AD240" s="153">
        <v>0</v>
      </c>
      <c r="AE240" s="153">
        <v>0</v>
      </c>
      <c r="AF240" s="153">
        <v>0</v>
      </c>
      <c r="AG240" s="153">
        <v>0</v>
      </c>
    </row>
    <row r="241" spans="11:33" ht="12.75">
      <c r="K241" s="167">
        <v>0</v>
      </c>
      <c r="L241" s="167">
        <v>0</v>
      </c>
      <c r="M241" s="167">
        <v>0</v>
      </c>
      <c r="N241" s="167">
        <v>0</v>
      </c>
      <c r="O241" s="167">
        <v>0</v>
      </c>
      <c r="P241" s="167">
        <v>0</v>
      </c>
      <c r="Q241" s="167">
        <v>0</v>
      </c>
      <c r="R241" s="167">
        <v>0</v>
      </c>
      <c r="T241" s="261">
        <v>0</v>
      </c>
      <c r="U241" s="261">
        <v>0</v>
      </c>
      <c r="V241" s="261">
        <v>0</v>
      </c>
      <c r="W241" s="261">
        <v>0</v>
      </c>
      <c r="X241" s="261">
        <v>0</v>
      </c>
      <c r="AB241" s="153">
        <v>0</v>
      </c>
      <c r="AC241" s="153">
        <v>0</v>
      </c>
      <c r="AD241" s="153">
        <v>0</v>
      </c>
      <c r="AE241" s="153">
        <v>0</v>
      </c>
      <c r="AF241" s="153">
        <v>0</v>
      </c>
      <c r="AG241" s="153">
        <v>0</v>
      </c>
    </row>
    <row r="242" spans="11:33" ht="12.75">
      <c r="K242" s="167">
        <v>0</v>
      </c>
      <c r="L242" s="167">
        <v>0</v>
      </c>
      <c r="M242" s="167">
        <v>0</v>
      </c>
      <c r="N242" s="167">
        <v>0</v>
      </c>
      <c r="O242" s="167">
        <v>0</v>
      </c>
      <c r="P242" s="167">
        <v>0</v>
      </c>
      <c r="Q242" s="167">
        <v>0</v>
      </c>
      <c r="R242" s="167">
        <v>0</v>
      </c>
      <c r="T242" s="261">
        <v>0</v>
      </c>
      <c r="U242" s="261">
        <v>0</v>
      </c>
      <c r="V242" s="261">
        <v>0</v>
      </c>
      <c r="W242" s="261">
        <v>0</v>
      </c>
      <c r="X242" s="261">
        <v>0</v>
      </c>
      <c r="AB242" s="153">
        <v>0</v>
      </c>
      <c r="AC242" s="153">
        <v>0</v>
      </c>
      <c r="AD242" s="153">
        <v>0</v>
      </c>
      <c r="AE242" s="153">
        <v>0</v>
      </c>
      <c r="AF242" s="153">
        <v>0</v>
      </c>
      <c r="AG242" s="153">
        <v>0</v>
      </c>
    </row>
    <row r="243" spans="11:33" ht="12.75">
      <c r="K243" s="167">
        <v>0</v>
      </c>
      <c r="L243" s="167">
        <v>0</v>
      </c>
      <c r="M243" s="167">
        <v>0</v>
      </c>
      <c r="N243" s="167">
        <v>0</v>
      </c>
      <c r="O243" s="167">
        <v>0</v>
      </c>
      <c r="P243" s="167">
        <v>0</v>
      </c>
      <c r="Q243" s="167">
        <v>0</v>
      </c>
      <c r="R243" s="167">
        <v>0</v>
      </c>
      <c r="T243" s="261">
        <v>0</v>
      </c>
      <c r="U243" s="261">
        <v>0</v>
      </c>
      <c r="V243" s="261">
        <v>0</v>
      </c>
      <c r="W243" s="261">
        <v>0</v>
      </c>
      <c r="X243" s="261">
        <v>0</v>
      </c>
      <c r="AB243" s="153">
        <v>0</v>
      </c>
      <c r="AC243" s="153">
        <v>0</v>
      </c>
      <c r="AD243" s="153">
        <v>0</v>
      </c>
      <c r="AE243" s="153">
        <v>0</v>
      </c>
      <c r="AF243" s="153">
        <v>0</v>
      </c>
      <c r="AG243" s="153">
        <v>0</v>
      </c>
    </row>
    <row r="244" spans="11:33" ht="12.75">
      <c r="K244" s="167">
        <v>0</v>
      </c>
      <c r="L244" s="167">
        <v>0</v>
      </c>
      <c r="M244" s="167">
        <v>0</v>
      </c>
      <c r="N244" s="167">
        <v>0</v>
      </c>
      <c r="O244" s="167">
        <v>0</v>
      </c>
      <c r="P244" s="167">
        <v>0</v>
      </c>
      <c r="Q244" s="167">
        <v>0</v>
      </c>
      <c r="R244" s="167">
        <v>0</v>
      </c>
      <c r="T244" s="261">
        <v>0</v>
      </c>
      <c r="U244" s="261">
        <v>0</v>
      </c>
      <c r="V244" s="261">
        <v>0</v>
      </c>
      <c r="W244" s="261">
        <v>0</v>
      </c>
      <c r="X244" s="261">
        <v>0</v>
      </c>
      <c r="AB244" s="153">
        <v>0</v>
      </c>
      <c r="AC244" s="153">
        <v>0</v>
      </c>
      <c r="AD244" s="153">
        <v>0</v>
      </c>
      <c r="AE244" s="153">
        <v>0</v>
      </c>
      <c r="AF244" s="153">
        <v>0</v>
      </c>
      <c r="AG244" s="153">
        <v>0</v>
      </c>
    </row>
  </sheetData>
  <sheetProtection/>
  <mergeCells count="4">
    <mergeCell ref="B1:J1"/>
    <mergeCell ref="K1:S1"/>
    <mergeCell ref="T1:Y1"/>
    <mergeCell ref="AB1:AH1"/>
  </mergeCells>
  <conditionalFormatting sqref="B3:I96">
    <cfRule type="cellIs" priority="7" dxfId="3" operator="equal" stopIfTrue="1">
      <formula>0</formula>
    </cfRule>
  </conditionalFormatting>
  <conditionalFormatting sqref="K3:R97 K99:R244">
    <cfRule type="cellIs" priority="6" dxfId="2" operator="equal" stopIfTrue="1">
      <formula>0</formula>
    </cfRule>
  </conditionalFormatting>
  <conditionalFormatting sqref="T3:X97 T99:X244">
    <cfRule type="cellIs" priority="5" dxfId="1" operator="equal" stopIfTrue="1">
      <formula>0</formula>
    </cfRule>
  </conditionalFormatting>
  <conditionalFormatting sqref="AB3:AG97 AB99:AG229">
    <cfRule type="cellIs" priority="4" dxfId="0" operator="equal" stopIfTrue="1">
      <formula>0</formula>
    </cfRule>
  </conditionalFormatting>
  <conditionalFormatting sqref="K98:R98">
    <cfRule type="cellIs" priority="3" dxfId="2" operator="equal" stopIfTrue="1">
      <formula>0</formula>
    </cfRule>
  </conditionalFormatting>
  <conditionalFormatting sqref="T98:X98">
    <cfRule type="cellIs" priority="2" dxfId="1" operator="equal" stopIfTrue="1">
      <formula>0</formula>
    </cfRule>
  </conditionalFormatting>
  <conditionalFormatting sqref="AB98:AG98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L25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0.140625" style="149" customWidth="1"/>
    <col min="2" max="10" width="5.7109375" style="170" customWidth="1"/>
    <col min="11" max="19" width="5.7109375" style="167" customWidth="1"/>
    <col min="20" max="25" width="5.7109375" style="165" customWidth="1"/>
    <col min="26" max="27" width="5.7109375" style="176" customWidth="1"/>
    <col min="28" max="34" width="5.7109375" style="131" customWidth="1"/>
    <col min="35" max="35" width="9.140625" style="134" customWidth="1"/>
  </cols>
  <sheetData>
    <row r="1" spans="2:34" ht="12.75">
      <c r="B1" s="350" t="s">
        <v>993</v>
      </c>
      <c r="C1" s="350"/>
      <c r="D1" s="350"/>
      <c r="E1" s="350"/>
      <c r="F1" s="350"/>
      <c r="G1" s="350"/>
      <c r="H1" s="350"/>
      <c r="I1" s="350"/>
      <c r="J1" s="350"/>
      <c r="K1" s="354" t="s">
        <v>994</v>
      </c>
      <c r="L1" s="355"/>
      <c r="M1" s="355"/>
      <c r="N1" s="355"/>
      <c r="O1" s="355"/>
      <c r="P1" s="355"/>
      <c r="Q1" s="355"/>
      <c r="R1" s="355"/>
      <c r="S1" s="356"/>
      <c r="T1" s="351" t="s">
        <v>995</v>
      </c>
      <c r="U1" s="351"/>
      <c r="V1" s="351"/>
      <c r="W1" s="351"/>
      <c r="X1" s="351"/>
      <c r="Y1" s="351"/>
      <c r="Z1" s="171"/>
      <c r="AA1" s="172"/>
      <c r="AB1" s="349" t="s">
        <v>1006</v>
      </c>
      <c r="AC1" s="349"/>
      <c r="AD1" s="349"/>
      <c r="AE1" s="349"/>
      <c r="AF1" s="349"/>
      <c r="AG1" s="349"/>
      <c r="AH1" s="349"/>
    </row>
    <row r="2" spans="1:38" ht="174">
      <c r="A2" s="284">
        <v>2018</v>
      </c>
      <c r="B2" s="168" t="s">
        <v>1225</v>
      </c>
      <c r="C2" s="168" t="s">
        <v>1254</v>
      </c>
      <c r="D2" s="168" t="s">
        <v>1183</v>
      </c>
      <c r="E2" s="168" t="s">
        <v>1226</v>
      </c>
      <c r="F2" s="168" t="s">
        <v>1227</v>
      </c>
      <c r="G2" s="168" t="s">
        <v>1256</v>
      </c>
      <c r="H2" s="168" t="s">
        <v>278</v>
      </c>
      <c r="I2" s="168" t="s">
        <v>1228</v>
      </c>
      <c r="J2" s="168" t="s">
        <v>1020</v>
      </c>
      <c r="K2" s="166" t="s">
        <v>1229</v>
      </c>
      <c r="L2" s="166" t="s">
        <v>1230</v>
      </c>
      <c r="M2" s="166" t="s">
        <v>1231</v>
      </c>
      <c r="N2" s="166" t="s">
        <v>1232</v>
      </c>
      <c r="O2" s="166" t="s">
        <v>1233</v>
      </c>
      <c r="P2" s="166" t="s">
        <v>1265</v>
      </c>
      <c r="Q2" s="166"/>
      <c r="R2" s="166" t="s">
        <v>1234</v>
      </c>
      <c r="S2" s="166" t="s">
        <v>1020</v>
      </c>
      <c r="T2" s="163" t="s">
        <v>1026</v>
      </c>
      <c r="U2" s="163" t="s">
        <v>1002</v>
      </c>
      <c r="V2" s="163" t="s">
        <v>1204</v>
      </c>
      <c r="W2" s="163" t="s">
        <v>1004</v>
      </c>
      <c r="X2" s="163" t="s">
        <v>1005</v>
      </c>
      <c r="Y2" s="163" t="s">
        <v>1020</v>
      </c>
      <c r="Z2" s="173" t="s">
        <v>1184</v>
      </c>
      <c r="AA2" s="173" t="s">
        <v>1269</v>
      </c>
      <c r="AB2" s="130" t="s">
        <v>1235</v>
      </c>
      <c r="AC2" s="130" t="s">
        <v>1252</v>
      </c>
      <c r="AD2" s="130" t="s">
        <v>1236</v>
      </c>
      <c r="AE2" s="130" t="s">
        <v>1237</v>
      </c>
      <c r="AF2" s="130" t="s">
        <v>1264</v>
      </c>
      <c r="AG2" s="130" t="s">
        <v>1238</v>
      </c>
      <c r="AH2" s="162" t="s">
        <v>17</v>
      </c>
      <c r="AI2" s="262" t="s">
        <v>1021</v>
      </c>
      <c r="AJ2" s="263" t="s">
        <v>1239</v>
      </c>
      <c r="AK2" s="263" t="s">
        <v>1240</v>
      </c>
      <c r="AL2" s="263" t="s">
        <v>1241</v>
      </c>
    </row>
    <row r="3" spans="1:38" ht="12.75">
      <c r="A3" s="209" t="s">
        <v>1109</v>
      </c>
      <c r="B3" s="210">
        <v>29</v>
      </c>
      <c r="C3" s="210">
        <v>0</v>
      </c>
      <c r="D3" s="210">
        <v>0</v>
      </c>
      <c r="E3" s="210">
        <v>27</v>
      </c>
      <c r="F3" s="210">
        <v>25</v>
      </c>
      <c r="G3" s="210">
        <v>0</v>
      </c>
      <c r="H3" s="210">
        <v>0</v>
      </c>
      <c r="I3" s="210">
        <v>0</v>
      </c>
      <c r="J3" s="210">
        <f aca="true" t="shared" si="0" ref="J3:J34">SUM(LARGE(B3:I3,1))+(LARGE(B3:I3,2))</f>
        <v>56</v>
      </c>
      <c r="K3" s="209">
        <v>0</v>
      </c>
      <c r="L3" s="209">
        <v>0</v>
      </c>
      <c r="M3" s="209">
        <v>0</v>
      </c>
      <c r="N3" s="209">
        <v>0</v>
      </c>
      <c r="O3" s="209">
        <v>30</v>
      </c>
      <c r="P3" s="209">
        <v>0</v>
      </c>
      <c r="Q3" s="209">
        <v>0</v>
      </c>
      <c r="R3" s="209">
        <v>30</v>
      </c>
      <c r="S3" s="210">
        <f aca="true" t="shared" si="1" ref="S3:S34">SUM(LARGE(K3:R3,1))+(LARGE(K3:R3,2))</f>
        <v>60</v>
      </c>
      <c r="T3" s="210">
        <v>27</v>
      </c>
      <c r="U3" s="210">
        <v>24</v>
      </c>
      <c r="V3" s="210">
        <v>27</v>
      </c>
      <c r="W3" s="210">
        <v>0</v>
      </c>
      <c r="X3" s="210">
        <v>24</v>
      </c>
      <c r="Y3" s="210">
        <f aca="true" t="shared" si="2" ref="Y3:Y34">SUM(LARGE(T3:X3,1))+(LARGE(T3:X3,2))</f>
        <v>54</v>
      </c>
      <c r="Z3" s="210">
        <v>64.01</v>
      </c>
      <c r="AA3" s="210">
        <v>21</v>
      </c>
      <c r="AB3" s="210">
        <v>30</v>
      </c>
      <c r="AC3" s="210"/>
      <c r="AD3" s="210">
        <v>30</v>
      </c>
      <c r="AE3" s="210">
        <v>30</v>
      </c>
      <c r="AF3" s="210">
        <v>29</v>
      </c>
      <c r="AG3" s="210">
        <v>0</v>
      </c>
      <c r="AH3" s="209">
        <f aca="true" t="shared" si="3" ref="AH3:AH34">SUM(LARGE(AB3:AG3,1))+(LARGE(AB3:AG3,2))</f>
        <v>60</v>
      </c>
      <c r="AI3" s="210">
        <f aca="true" t="shared" si="4" ref="AI3:AI34">SUM(J3,S3,Y3,AA3,AH3)</f>
        <v>251</v>
      </c>
      <c r="AL3" t="e">
        <f aca="true" t="shared" si="5" ref="AL3:AL34">PRODUCT(AJ3,100)/AK3</f>
        <v>#DIV/0!</v>
      </c>
    </row>
    <row r="4" spans="1:38" ht="12.75">
      <c r="A4" s="211" t="s">
        <v>1290</v>
      </c>
      <c r="B4" s="210">
        <v>30</v>
      </c>
      <c r="C4" s="210">
        <v>0</v>
      </c>
      <c r="D4" s="210">
        <v>0</v>
      </c>
      <c r="E4" s="210">
        <v>30</v>
      </c>
      <c r="F4" s="210">
        <v>30</v>
      </c>
      <c r="G4" s="210">
        <v>0</v>
      </c>
      <c r="H4" s="210">
        <v>0</v>
      </c>
      <c r="I4" s="210">
        <v>29</v>
      </c>
      <c r="J4" s="210">
        <f t="shared" si="0"/>
        <v>60</v>
      </c>
      <c r="K4" s="209">
        <v>0</v>
      </c>
      <c r="L4" s="209">
        <v>30</v>
      </c>
      <c r="M4" s="209">
        <v>0</v>
      </c>
      <c r="N4" s="209">
        <v>0</v>
      </c>
      <c r="O4" s="209">
        <v>0</v>
      </c>
      <c r="P4" s="209">
        <v>0</v>
      </c>
      <c r="Q4" s="209">
        <v>0</v>
      </c>
      <c r="R4" s="209">
        <v>0</v>
      </c>
      <c r="S4" s="210">
        <f t="shared" si="1"/>
        <v>30</v>
      </c>
      <c r="T4" s="210">
        <v>0</v>
      </c>
      <c r="U4" s="210">
        <v>29</v>
      </c>
      <c r="V4" s="210">
        <v>29</v>
      </c>
      <c r="W4" s="210">
        <v>0</v>
      </c>
      <c r="X4" s="210">
        <v>0</v>
      </c>
      <c r="Y4" s="210">
        <f t="shared" si="2"/>
        <v>58</v>
      </c>
      <c r="Z4" s="210">
        <v>65.95</v>
      </c>
      <c r="AA4" s="210">
        <v>25</v>
      </c>
      <c r="AB4" s="210">
        <v>0</v>
      </c>
      <c r="AC4" s="210"/>
      <c r="AD4" s="210">
        <v>0</v>
      </c>
      <c r="AE4" s="210">
        <v>0</v>
      </c>
      <c r="AF4" s="210">
        <v>0</v>
      </c>
      <c r="AG4" s="210">
        <v>30</v>
      </c>
      <c r="AH4" s="209">
        <f t="shared" si="3"/>
        <v>30</v>
      </c>
      <c r="AI4" s="210">
        <f t="shared" si="4"/>
        <v>203</v>
      </c>
      <c r="AL4" t="e">
        <f t="shared" si="5"/>
        <v>#DIV/0!</v>
      </c>
    </row>
    <row r="5" spans="1:38" s="142" customFormat="1" ht="12.75">
      <c r="A5" s="211" t="s">
        <v>1138</v>
      </c>
      <c r="B5" s="210">
        <v>28</v>
      </c>
      <c r="C5" s="210">
        <v>0</v>
      </c>
      <c r="D5" s="210"/>
      <c r="E5" s="210"/>
      <c r="F5" s="210">
        <v>26</v>
      </c>
      <c r="G5" s="210"/>
      <c r="H5" s="210">
        <v>28</v>
      </c>
      <c r="I5" s="210"/>
      <c r="J5" s="210">
        <f t="shared" si="0"/>
        <v>56</v>
      </c>
      <c r="K5" s="209">
        <v>30</v>
      </c>
      <c r="L5" s="209">
        <v>0</v>
      </c>
      <c r="M5" s="209">
        <v>30</v>
      </c>
      <c r="N5" s="209">
        <v>30</v>
      </c>
      <c r="O5" s="209">
        <v>0</v>
      </c>
      <c r="P5" s="209">
        <v>0</v>
      </c>
      <c r="Q5" s="209">
        <v>0</v>
      </c>
      <c r="R5" s="209">
        <v>0</v>
      </c>
      <c r="S5" s="210">
        <f t="shared" si="1"/>
        <v>60</v>
      </c>
      <c r="T5" s="210">
        <v>29</v>
      </c>
      <c r="U5" s="210">
        <v>26</v>
      </c>
      <c r="V5" s="210">
        <v>26</v>
      </c>
      <c r="W5" s="210">
        <v>0</v>
      </c>
      <c r="X5" s="210">
        <v>28</v>
      </c>
      <c r="Y5" s="210">
        <f t="shared" si="2"/>
        <v>57</v>
      </c>
      <c r="Z5" s="210">
        <v>65</v>
      </c>
      <c r="AA5" s="210">
        <v>24</v>
      </c>
      <c r="AB5" s="210">
        <v>0</v>
      </c>
      <c r="AC5" s="210"/>
      <c r="AD5" s="210">
        <v>0</v>
      </c>
      <c r="AE5" s="210">
        <v>0</v>
      </c>
      <c r="AF5" s="210">
        <v>0</v>
      </c>
      <c r="AG5" s="210">
        <v>0</v>
      </c>
      <c r="AH5" s="209">
        <f t="shared" si="3"/>
        <v>0</v>
      </c>
      <c r="AI5" s="210">
        <f t="shared" si="4"/>
        <v>197</v>
      </c>
      <c r="AJ5"/>
      <c r="AK5"/>
      <c r="AL5" t="e">
        <f t="shared" si="5"/>
        <v>#DIV/0!</v>
      </c>
    </row>
    <row r="6" spans="1:38" ht="12.75">
      <c r="A6" s="234" t="s">
        <v>1296</v>
      </c>
      <c r="B6" s="141">
        <v>24</v>
      </c>
      <c r="C6" s="141">
        <v>30</v>
      </c>
      <c r="D6" s="141">
        <v>0</v>
      </c>
      <c r="E6" s="141">
        <v>26</v>
      </c>
      <c r="F6" s="141">
        <v>23</v>
      </c>
      <c r="G6" s="141">
        <v>30</v>
      </c>
      <c r="H6" s="141">
        <v>0</v>
      </c>
      <c r="I6" s="141">
        <v>27</v>
      </c>
      <c r="J6" s="141">
        <f t="shared" si="0"/>
        <v>60</v>
      </c>
      <c r="K6" s="151">
        <v>0</v>
      </c>
      <c r="L6" s="151">
        <v>29</v>
      </c>
      <c r="M6" s="151">
        <v>28</v>
      </c>
      <c r="N6" s="151">
        <v>28</v>
      </c>
      <c r="O6" s="151">
        <v>0</v>
      </c>
      <c r="P6" s="151">
        <v>30</v>
      </c>
      <c r="Q6" s="151">
        <v>0</v>
      </c>
      <c r="R6" s="151">
        <v>0</v>
      </c>
      <c r="S6" s="141">
        <f t="shared" si="1"/>
        <v>59</v>
      </c>
      <c r="T6" s="141">
        <v>24</v>
      </c>
      <c r="U6" s="141">
        <v>21</v>
      </c>
      <c r="V6" s="141">
        <v>23</v>
      </c>
      <c r="W6" s="141">
        <v>0</v>
      </c>
      <c r="X6" s="141">
        <v>22</v>
      </c>
      <c r="Y6" s="141">
        <f t="shared" si="2"/>
        <v>47</v>
      </c>
      <c r="Z6" s="141">
        <v>60.29</v>
      </c>
      <c r="AA6" s="141">
        <v>18</v>
      </c>
      <c r="AB6" s="141">
        <v>0</v>
      </c>
      <c r="AC6" s="141"/>
      <c r="AD6" s="141">
        <v>0</v>
      </c>
      <c r="AE6" s="141">
        <v>0</v>
      </c>
      <c r="AF6" s="141">
        <v>0</v>
      </c>
      <c r="AG6" s="141">
        <v>0</v>
      </c>
      <c r="AH6" s="151">
        <f t="shared" si="3"/>
        <v>0</v>
      </c>
      <c r="AI6" s="141">
        <f t="shared" si="4"/>
        <v>184</v>
      </c>
      <c r="AL6" t="e">
        <f t="shared" si="5"/>
        <v>#DIV/0!</v>
      </c>
    </row>
    <row r="7" spans="1:38" ht="12.75">
      <c r="A7" s="190" t="s">
        <v>1110</v>
      </c>
      <c r="B7" s="286">
        <v>25</v>
      </c>
      <c r="C7" s="286">
        <v>0</v>
      </c>
      <c r="D7" s="286">
        <v>0</v>
      </c>
      <c r="E7" s="286">
        <v>28</v>
      </c>
      <c r="F7" s="286">
        <v>22</v>
      </c>
      <c r="G7" s="286">
        <v>0</v>
      </c>
      <c r="H7" s="286">
        <v>0</v>
      </c>
      <c r="I7" s="286">
        <v>0</v>
      </c>
      <c r="J7" s="286">
        <f t="shared" si="0"/>
        <v>53</v>
      </c>
      <c r="K7" s="167">
        <v>0</v>
      </c>
      <c r="L7" s="167">
        <v>0</v>
      </c>
      <c r="M7" s="167">
        <v>0</v>
      </c>
      <c r="N7" s="167">
        <v>0</v>
      </c>
      <c r="O7" s="167">
        <v>29</v>
      </c>
      <c r="P7" s="167">
        <v>0</v>
      </c>
      <c r="Q7" s="167">
        <v>0</v>
      </c>
      <c r="R7" s="167">
        <v>0</v>
      </c>
      <c r="S7" s="285">
        <f t="shared" si="1"/>
        <v>29</v>
      </c>
      <c r="T7" s="287">
        <v>26</v>
      </c>
      <c r="U7" s="287">
        <v>23</v>
      </c>
      <c r="V7" s="287">
        <v>0</v>
      </c>
      <c r="W7" s="287">
        <v>0</v>
      </c>
      <c r="X7" s="287">
        <v>23</v>
      </c>
      <c r="Y7" s="287">
        <f t="shared" si="2"/>
        <v>49</v>
      </c>
      <c r="Z7" s="176">
        <v>64.09</v>
      </c>
      <c r="AA7" s="176">
        <v>22</v>
      </c>
      <c r="AB7" s="153">
        <v>0</v>
      </c>
      <c r="AC7" s="153"/>
      <c r="AD7" s="153">
        <v>0</v>
      </c>
      <c r="AE7" s="153">
        <v>29</v>
      </c>
      <c r="AF7" s="153">
        <v>0</v>
      </c>
      <c r="AG7" s="153">
        <v>0</v>
      </c>
      <c r="AH7" s="131">
        <f t="shared" si="3"/>
        <v>29</v>
      </c>
      <c r="AI7" s="153">
        <f t="shared" si="4"/>
        <v>182</v>
      </c>
      <c r="AL7" t="e">
        <f t="shared" si="5"/>
        <v>#DIV/0!</v>
      </c>
    </row>
    <row r="8" spans="1:38" ht="12.75">
      <c r="A8" s="190" t="s">
        <v>581</v>
      </c>
      <c r="B8" s="286">
        <v>26</v>
      </c>
      <c r="C8" s="286">
        <v>0</v>
      </c>
      <c r="D8" s="286">
        <v>0</v>
      </c>
      <c r="E8" s="286">
        <v>0</v>
      </c>
      <c r="F8" s="286">
        <v>21</v>
      </c>
      <c r="G8" s="286">
        <v>0</v>
      </c>
      <c r="H8" s="286">
        <v>0</v>
      </c>
      <c r="I8" s="286">
        <v>0</v>
      </c>
      <c r="J8" s="286">
        <f t="shared" si="0"/>
        <v>47</v>
      </c>
      <c r="K8" s="167">
        <v>29</v>
      </c>
      <c r="L8" s="167">
        <v>0</v>
      </c>
      <c r="M8" s="167">
        <v>29</v>
      </c>
      <c r="N8" s="167">
        <v>29</v>
      </c>
      <c r="O8" s="167">
        <v>28</v>
      </c>
      <c r="P8" s="167">
        <v>0</v>
      </c>
      <c r="Q8" s="167">
        <v>0</v>
      </c>
      <c r="R8" s="167">
        <v>0</v>
      </c>
      <c r="S8" s="285">
        <f t="shared" si="1"/>
        <v>58</v>
      </c>
      <c r="T8" s="287">
        <v>0</v>
      </c>
      <c r="U8" s="287">
        <v>0</v>
      </c>
      <c r="V8" s="287">
        <v>0</v>
      </c>
      <c r="W8" s="287">
        <v>0</v>
      </c>
      <c r="X8" s="287">
        <v>0</v>
      </c>
      <c r="Y8" s="287">
        <f t="shared" si="2"/>
        <v>0</v>
      </c>
      <c r="Z8" s="174">
        <v>68.84</v>
      </c>
      <c r="AA8" s="174">
        <v>26</v>
      </c>
      <c r="AB8" s="153">
        <v>0</v>
      </c>
      <c r="AC8" s="153">
        <v>30</v>
      </c>
      <c r="AD8" s="153">
        <v>0</v>
      </c>
      <c r="AE8" s="153">
        <v>0</v>
      </c>
      <c r="AF8" s="153">
        <v>0</v>
      </c>
      <c r="AG8" s="153">
        <v>0</v>
      </c>
      <c r="AH8" s="131">
        <f t="shared" si="3"/>
        <v>30</v>
      </c>
      <c r="AI8" s="153">
        <f t="shared" si="4"/>
        <v>161</v>
      </c>
      <c r="AJ8" s="1"/>
      <c r="AK8" s="1"/>
      <c r="AL8" t="e">
        <f t="shared" si="5"/>
        <v>#DIV/0!</v>
      </c>
    </row>
    <row r="9" spans="1:38" ht="12.75">
      <c r="A9" s="190" t="s">
        <v>1286</v>
      </c>
      <c r="B9" s="286">
        <v>0</v>
      </c>
      <c r="C9" s="286">
        <v>0</v>
      </c>
      <c r="D9" s="286">
        <v>20</v>
      </c>
      <c r="E9" s="286">
        <v>0</v>
      </c>
      <c r="F9" s="286">
        <v>29</v>
      </c>
      <c r="G9" s="286">
        <v>0</v>
      </c>
      <c r="H9" s="286">
        <v>29</v>
      </c>
      <c r="I9" s="286">
        <v>28</v>
      </c>
      <c r="J9" s="286">
        <f t="shared" si="0"/>
        <v>58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285">
        <f t="shared" si="1"/>
        <v>0</v>
      </c>
      <c r="T9" s="287">
        <v>28</v>
      </c>
      <c r="U9" s="287">
        <v>28</v>
      </c>
      <c r="V9" s="287">
        <v>28</v>
      </c>
      <c r="W9" s="287">
        <v>28</v>
      </c>
      <c r="X9" s="287">
        <v>25</v>
      </c>
      <c r="Y9" s="287">
        <f t="shared" si="2"/>
        <v>56</v>
      </c>
      <c r="Z9" s="176">
        <v>69.16</v>
      </c>
      <c r="AA9" s="176">
        <v>27</v>
      </c>
      <c r="AB9" s="153">
        <v>0</v>
      </c>
      <c r="AC9" s="153"/>
      <c r="AD9" s="153">
        <v>0</v>
      </c>
      <c r="AE9" s="153">
        <v>0</v>
      </c>
      <c r="AF9" s="153">
        <v>0</v>
      </c>
      <c r="AG9" s="153">
        <v>0</v>
      </c>
      <c r="AH9" s="131">
        <f t="shared" si="3"/>
        <v>0</v>
      </c>
      <c r="AI9" s="153">
        <f t="shared" si="4"/>
        <v>141</v>
      </c>
      <c r="AL9" t="e">
        <f t="shared" si="5"/>
        <v>#DIV/0!</v>
      </c>
    </row>
    <row r="10" spans="1:38" ht="12.75">
      <c r="A10" s="190" t="s">
        <v>1013</v>
      </c>
      <c r="B10" s="286">
        <v>23</v>
      </c>
      <c r="C10" s="286">
        <v>0</v>
      </c>
      <c r="D10" s="286">
        <v>0</v>
      </c>
      <c r="E10" s="286">
        <v>0</v>
      </c>
      <c r="F10" s="286">
        <v>0</v>
      </c>
      <c r="G10" s="286">
        <v>0</v>
      </c>
      <c r="H10" s="286">
        <v>27</v>
      </c>
      <c r="I10" s="286">
        <v>0</v>
      </c>
      <c r="J10" s="286">
        <f t="shared" si="0"/>
        <v>50</v>
      </c>
      <c r="K10" s="167">
        <v>0</v>
      </c>
      <c r="L10" s="167">
        <v>28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285">
        <f t="shared" si="1"/>
        <v>28</v>
      </c>
      <c r="T10" s="287">
        <v>23</v>
      </c>
      <c r="U10" s="287">
        <v>0</v>
      </c>
      <c r="V10" s="287">
        <v>21</v>
      </c>
      <c r="W10" s="287">
        <v>0</v>
      </c>
      <c r="X10" s="287">
        <v>21</v>
      </c>
      <c r="Y10" s="287">
        <f t="shared" si="2"/>
        <v>44</v>
      </c>
      <c r="Z10" s="176">
        <v>57.01</v>
      </c>
      <c r="AA10" s="176">
        <v>11</v>
      </c>
      <c r="AB10" s="153">
        <v>0</v>
      </c>
      <c r="AC10" s="153"/>
      <c r="AD10" s="153">
        <v>0</v>
      </c>
      <c r="AE10" s="153">
        <v>0</v>
      </c>
      <c r="AF10" s="153">
        <v>0</v>
      </c>
      <c r="AG10" s="153">
        <v>0</v>
      </c>
      <c r="AH10" s="131">
        <f t="shared" si="3"/>
        <v>0</v>
      </c>
      <c r="AI10" s="153">
        <f t="shared" si="4"/>
        <v>133</v>
      </c>
      <c r="AJ10" s="289"/>
      <c r="AK10" s="289"/>
      <c r="AL10" s="142" t="e">
        <f t="shared" si="5"/>
        <v>#DIV/0!</v>
      </c>
    </row>
    <row r="11" spans="1:38" ht="12.75">
      <c r="A11" s="190" t="s">
        <v>1049</v>
      </c>
      <c r="B11" s="286">
        <v>0</v>
      </c>
      <c r="C11" s="286">
        <v>0</v>
      </c>
      <c r="D11" s="286">
        <v>0</v>
      </c>
      <c r="E11" s="286">
        <v>23</v>
      </c>
      <c r="F11" s="286">
        <v>0</v>
      </c>
      <c r="G11" s="286">
        <v>0</v>
      </c>
      <c r="H11" s="286">
        <v>26</v>
      </c>
      <c r="I11" s="286">
        <v>0</v>
      </c>
      <c r="J11" s="286">
        <f t="shared" si="0"/>
        <v>49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28</v>
      </c>
      <c r="S11" s="285">
        <f t="shared" si="1"/>
        <v>28</v>
      </c>
      <c r="T11" s="287">
        <v>0</v>
      </c>
      <c r="U11" s="287">
        <v>17</v>
      </c>
      <c r="V11" s="287">
        <v>0</v>
      </c>
      <c r="W11" s="287">
        <v>26</v>
      </c>
      <c r="X11" s="287">
        <v>0</v>
      </c>
      <c r="Y11" s="287">
        <f t="shared" si="2"/>
        <v>43</v>
      </c>
      <c r="Z11" s="176">
        <v>52.54</v>
      </c>
      <c r="AA11" s="176">
        <v>6</v>
      </c>
      <c r="AB11" s="153">
        <v>0</v>
      </c>
      <c r="AC11" s="153"/>
      <c r="AD11" s="153">
        <v>0</v>
      </c>
      <c r="AE11" s="153">
        <v>0</v>
      </c>
      <c r="AF11" s="153">
        <v>0</v>
      </c>
      <c r="AG11" s="153">
        <v>0</v>
      </c>
      <c r="AH11" s="131">
        <f t="shared" si="3"/>
        <v>0</v>
      </c>
      <c r="AI11" s="153">
        <f t="shared" si="4"/>
        <v>126</v>
      </c>
      <c r="AL11" t="e">
        <f t="shared" si="5"/>
        <v>#DIV/0!</v>
      </c>
    </row>
    <row r="12" spans="1:38" ht="12.75">
      <c r="A12" s="190" t="s">
        <v>1090</v>
      </c>
      <c r="B12" s="286">
        <v>0</v>
      </c>
      <c r="C12" s="286">
        <v>0</v>
      </c>
      <c r="D12" s="286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23</v>
      </c>
      <c r="J12" s="286">
        <f t="shared" si="0"/>
        <v>23</v>
      </c>
      <c r="K12" s="167">
        <v>0</v>
      </c>
      <c r="L12" s="167">
        <v>0</v>
      </c>
      <c r="M12" s="167">
        <v>0</v>
      </c>
      <c r="N12" s="167">
        <v>0</v>
      </c>
      <c r="O12" s="167">
        <v>27</v>
      </c>
      <c r="P12" s="167">
        <v>29</v>
      </c>
      <c r="Q12" s="167">
        <v>0</v>
      </c>
      <c r="R12" s="167">
        <v>0</v>
      </c>
      <c r="S12" s="285">
        <f t="shared" si="1"/>
        <v>56</v>
      </c>
      <c r="T12" s="287">
        <v>0</v>
      </c>
      <c r="U12" s="287">
        <v>18</v>
      </c>
      <c r="V12" s="287">
        <v>0</v>
      </c>
      <c r="W12" s="287">
        <v>24</v>
      </c>
      <c r="X12" s="287">
        <v>0</v>
      </c>
      <c r="Y12" s="287">
        <f t="shared" si="2"/>
        <v>42</v>
      </c>
      <c r="Z12" s="176">
        <v>49.47</v>
      </c>
      <c r="AA12" s="176">
        <v>5</v>
      </c>
      <c r="AB12" s="153">
        <v>0</v>
      </c>
      <c r="AC12" s="153"/>
      <c r="AD12" s="153">
        <v>0</v>
      </c>
      <c r="AE12" s="153">
        <v>0</v>
      </c>
      <c r="AF12" s="153">
        <v>0</v>
      </c>
      <c r="AG12" s="153">
        <v>0</v>
      </c>
      <c r="AH12" s="131">
        <f t="shared" si="3"/>
        <v>0</v>
      </c>
      <c r="AI12" s="153">
        <f t="shared" si="4"/>
        <v>126</v>
      </c>
      <c r="AL12" t="e">
        <f t="shared" si="5"/>
        <v>#DIV/0!</v>
      </c>
    </row>
    <row r="13" spans="1:38" ht="12.75">
      <c r="A13" s="190" t="s">
        <v>734</v>
      </c>
      <c r="B13" s="286">
        <v>0</v>
      </c>
      <c r="C13" s="286">
        <v>0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f t="shared" si="0"/>
        <v>0</v>
      </c>
      <c r="K13" s="167">
        <v>28</v>
      </c>
      <c r="L13" s="167">
        <v>27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285">
        <f t="shared" si="1"/>
        <v>55</v>
      </c>
      <c r="T13" s="287">
        <v>21</v>
      </c>
      <c r="U13" s="287">
        <v>15</v>
      </c>
      <c r="V13" s="287">
        <v>0</v>
      </c>
      <c r="W13" s="287">
        <v>0</v>
      </c>
      <c r="X13" s="287">
        <v>0</v>
      </c>
      <c r="Y13" s="287">
        <f t="shared" si="2"/>
        <v>36</v>
      </c>
      <c r="Z13" s="174">
        <v>60.81</v>
      </c>
      <c r="AA13" s="174">
        <v>19</v>
      </c>
      <c r="AB13" s="153">
        <v>0</v>
      </c>
      <c r="AC13" s="153"/>
      <c r="AD13" s="153">
        <v>0</v>
      </c>
      <c r="AE13" s="153">
        <v>0</v>
      </c>
      <c r="AF13" s="153">
        <v>0</v>
      </c>
      <c r="AG13" s="153">
        <v>0</v>
      </c>
      <c r="AH13" s="131">
        <f t="shared" si="3"/>
        <v>0</v>
      </c>
      <c r="AI13" s="153">
        <f t="shared" si="4"/>
        <v>110</v>
      </c>
      <c r="AJ13" s="1"/>
      <c r="AK13" s="1"/>
      <c r="AL13" t="e">
        <f t="shared" si="5"/>
        <v>#DIV/0!</v>
      </c>
    </row>
    <row r="14" spans="1:38" ht="12.75">
      <c r="A14" s="149" t="s">
        <v>1192</v>
      </c>
      <c r="B14" s="260">
        <v>27</v>
      </c>
      <c r="C14" s="260">
        <v>0</v>
      </c>
      <c r="D14" s="260">
        <v>0</v>
      </c>
      <c r="E14" s="260">
        <v>25</v>
      </c>
      <c r="F14" s="260">
        <v>0</v>
      </c>
      <c r="G14" s="260">
        <v>0</v>
      </c>
      <c r="H14" s="260">
        <v>0</v>
      </c>
      <c r="I14" s="260">
        <v>0</v>
      </c>
      <c r="J14" s="260">
        <f t="shared" si="0"/>
        <v>52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259">
        <f t="shared" si="1"/>
        <v>0</v>
      </c>
      <c r="T14" s="261">
        <v>0</v>
      </c>
      <c r="U14" s="261">
        <v>0</v>
      </c>
      <c r="V14" s="261">
        <v>20</v>
      </c>
      <c r="W14" s="261">
        <v>0</v>
      </c>
      <c r="X14" s="261">
        <v>20</v>
      </c>
      <c r="Y14" s="261">
        <f t="shared" si="2"/>
        <v>40</v>
      </c>
      <c r="Z14" s="174">
        <v>57.93</v>
      </c>
      <c r="AA14" s="174">
        <v>13</v>
      </c>
      <c r="AB14" s="153">
        <v>0</v>
      </c>
      <c r="AC14" s="153"/>
      <c r="AD14" s="153">
        <v>0</v>
      </c>
      <c r="AE14" s="153">
        <v>0</v>
      </c>
      <c r="AF14" s="153">
        <v>0</v>
      </c>
      <c r="AG14" s="153">
        <v>0</v>
      </c>
      <c r="AH14" s="131">
        <f t="shared" si="3"/>
        <v>0</v>
      </c>
      <c r="AI14" s="153">
        <f t="shared" si="4"/>
        <v>105</v>
      </c>
      <c r="AJ14" s="1"/>
      <c r="AK14" s="1"/>
      <c r="AL14" t="e">
        <f t="shared" si="5"/>
        <v>#DIV/0!</v>
      </c>
    </row>
    <row r="15" spans="1:38" ht="12.75">
      <c r="A15" s="190" t="s">
        <v>842</v>
      </c>
      <c r="B15" s="286">
        <v>0</v>
      </c>
      <c r="C15" s="286">
        <v>0</v>
      </c>
      <c r="D15" s="286">
        <v>0</v>
      </c>
      <c r="E15" s="286">
        <v>0</v>
      </c>
      <c r="F15" s="286">
        <v>0</v>
      </c>
      <c r="G15" s="286">
        <v>29</v>
      </c>
      <c r="H15" s="286">
        <v>0</v>
      </c>
      <c r="I15" s="286">
        <v>0</v>
      </c>
      <c r="J15" s="286">
        <f t="shared" si="0"/>
        <v>29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29</v>
      </c>
      <c r="S15" s="285">
        <f t="shared" si="1"/>
        <v>29</v>
      </c>
      <c r="T15" s="287">
        <v>0</v>
      </c>
      <c r="U15" s="287">
        <v>20</v>
      </c>
      <c r="V15" s="287">
        <v>0</v>
      </c>
      <c r="W15" s="287">
        <v>0</v>
      </c>
      <c r="X15" s="287">
        <v>0</v>
      </c>
      <c r="Y15" s="287">
        <f t="shared" si="2"/>
        <v>20</v>
      </c>
      <c r="Z15" s="174">
        <v>60</v>
      </c>
      <c r="AA15" s="174">
        <v>17</v>
      </c>
      <c r="AB15" s="153">
        <v>0</v>
      </c>
      <c r="AC15" s="153"/>
      <c r="AD15" s="153">
        <v>0</v>
      </c>
      <c r="AE15" s="153">
        <v>0</v>
      </c>
      <c r="AF15" s="153">
        <v>0</v>
      </c>
      <c r="AG15" s="153">
        <v>0</v>
      </c>
      <c r="AH15" s="131">
        <f t="shared" si="3"/>
        <v>0</v>
      </c>
      <c r="AI15" s="153">
        <f t="shared" si="4"/>
        <v>95</v>
      </c>
      <c r="AL15" t="e">
        <f t="shared" si="5"/>
        <v>#DIV/0!</v>
      </c>
    </row>
    <row r="16" spans="1:38" ht="12.75">
      <c r="A16" s="190" t="s">
        <v>601</v>
      </c>
      <c r="B16" s="286">
        <v>0</v>
      </c>
      <c r="C16" s="286">
        <v>0</v>
      </c>
      <c r="D16" s="286">
        <v>0</v>
      </c>
      <c r="E16" s="286">
        <v>0</v>
      </c>
      <c r="F16" s="286">
        <v>0</v>
      </c>
      <c r="G16" s="286">
        <v>0</v>
      </c>
      <c r="H16" s="286">
        <v>0</v>
      </c>
      <c r="I16" s="286">
        <v>30</v>
      </c>
      <c r="J16" s="286">
        <f t="shared" si="0"/>
        <v>30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285">
        <f t="shared" si="1"/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f t="shared" si="2"/>
        <v>0</v>
      </c>
      <c r="Z16" s="176">
        <v>79.24</v>
      </c>
      <c r="AA16" s="176">
        <v>30</v>
      </c>
      <c r="AB16" s="153">
        <v>0</v>
      </c>
      <c r="AC16" s="153"/>
      <c r="AD16" s="153">
        <v>0</v>
      </c>
      <c r="AE16" s="153">
        <v>0</v>
      </c>
      <c r="AF16" s="153">
        <v>30</v>
      </c>
      <c r="AG16" s="153">
        <v>0</v>
      </c>
      <c r="AH16" s="131">
        <f t="shared" si="3"/>
        <v>30</v>
      </c>
      <c r="AI16" s="153">
        <f t="shared" si="4"/>
        <v>90</v>
      </c>
      <c r="AL16" t="e">
        <f t="shared" si="5"/>
        <v>#DIV/0!</v>
      </c>
    </row>
    <row r="17" spans="1:38" ht="12.75">
      <c r="A17" s="190" t="s">
        <v>983</v>
      </c>
      <c r="B17" s="260">
        <v>0</v>
      </c>
      <c r="C17" s="260">
        <v>0</v>
      </c>
      <c r="D17" s="260">
        <v>0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f t="shared" si="0"/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259">
        <f t="shared" si="1"/>
        <v>0</v>
      </c>
      <c r="T17" s="261">
        <v>30</v>
      </c>
      <c r="U17" s="261">
        <v>30</v>
      </c>
      <c r="V17" s="261">
        <v>30</v>
      </c>
      <c r="W17" s="261">
        <v>30</v>
      </c>
      <c r="X17" s="261">
        <v>30</v>
      </c>
      <c r="Y17" s="261">
        <f t="shared" si="2"/>
        <v>60</v>
      </c>
      <c r="Z17" s="176">
        <v>76.54</v>
      </c>
      <c r="AA17" s="176">
        <v>29</v>
      </c>
      <c r="AB17" s="153">
        <v>0</v>
      </c>
      <c r="AC17" s="153"/>
      <c r="AD17" s="153">
        <v>0</v>
      </c>
      <c r="AE17" s="153">
        <v>0</v>
      </c>
      <c r="AF17" s="153">
        <v>0</v>
      </c>
      <c r="AG17" s="153">
        <v>0</v>
      </c>
      <c r="AH17" s="131">
        <f t="shared" si="3"/>
        <v>0</v>
      </c>
      <c r="AI17" s="153">
        <f t="shared" si="4"/>
        <v>89</v>
      </c>
      <c r="AJ17" s="1"/>
      <c r="AK17" s="1"/>
      <c r="AL17" t="e">
        <f t="shared" si="5"/>
        <v>#DIV/0!</v>
      </c>
    </row>
    <row r="18" spans="1:38" ht="12.75">
      <c r="A18" s="190" t="s">
        <v>611</v>
      </c>
      <c r="B18" s="260">
        <v>0</v>
      </c>
      <c r="C18" s="260">
        <v>0</v>
      </c>
      <c r="D18" s="260">
        <v>0</v>
      </c>
      <c r="E18" s="260">
        <v>22</v>
      </c>
      <c r="F18" s="260">
        <v>20</v>
      </c>
      <c r="G18" s="260">
        <v>0</v>
      </c>
      <c r="H18" s="260">
        <v>0</v>
      </c>
      <c r="I18" s="260">
        <v>0</v>
      </c>
      <c r="J18" s="260">
        <f t="shared" si="0"/>
        <v>42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259">
        <f t="shared" si="1"/>
        <v>0</v>
      </c>
      <c r="T18" s="261">
        <v>20</v>
      </c>
      <c r="U18" s="261">
        <v>16</v>
      </c>
      <c r="V18" s="261">
        <v>0</v>
      </c>
      <c r="W18" s="261">
        <v>25</v>
      </c>
      <c r="X18" s="261">
        <v>0</v>
      </c>
      <c r="Y18" s="261">
        <f t="shared" si="2"/>
        <v>45</v>
      </c>
      <c r="AB18" s="153">
        <v>0</v>
      </c>
      <c r="AC18" s="153"/>
      <c r="AD18" s="153">
        <v>0</v>
      </c>
      <c r="AE18" s="153">
        <v>0</v>
      </c>
      <c r="AF18" s="153">
        <v>0</v>
      </c>
      <c r="AG18" s="153">
        <v>0</v>
      </c>
      <c r="AH18" s="131">
        <f t="shared" si="3"/>
        <v>0</v>
      </c>
      <c r="AI18" s="153">
        <f t="shared" si="4"/>
        <v>87</v>
      </c>
      <c r="AL18" t="e">
        <f t="shared" si="5"/>
        <v>#DIV/0!</v>
      </c>
    </row>
    <row r="19" spans="1:38" ht="12.75">
      <c r="A19" s="190" t="s">
        <v>820</v>
      </c>
      <c r="B19" s="286">
        <v>0</v>
      </c>
      <c r="C19" s="286">
        <v>0</v>
      </c>
      <c r="D19" s="286">
        <v>0</v>
      </c>
      <c r="E19" s="286">
        <v>0</v>
      </c>
      <c r="F19" s="286">
        <v>0</v>
      </c>
      <c r="G19" s="286">
        <v>0</v>
      </c>
      <c r="H19" s="286">
        <v>25</v>
      </c>
      <c r="I19" s="286">
        <v>0</v>
      </c>
      <c r="J19" s="286">
        <f t="shared" si="0"/>
        <v>25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285">
        <f t="shared" si="1"/>
        <v>0</v>
      </c>
      <c r="T19" s="287">
        <v>0</v>
      </c>
      <c r="U19" s="287">
        <v>0</v>
      </c>
      <c r="V19" s="287">
        <v>0</v>
      </c>
      <c r="W19" s="287">
        <v>0</v>
      </c>
      <c r="X19" s="287">
        <v>0</v>
      </c>
      <c r="Y19" s="287">
        <f t="shared" si="2"/>
        <v>0</v>
      </c>
      <c r="Z19" s="176">
        <v>48.44</v>
      </c>
      <c r="AA19" s="176">
        <v>5</v>
      </c>
      <c r="AB19" s="153">
        <v>0</v>
      </c>
      <c r="AC19" s="153"/>
      <c r="AD19" s="153">
        <v>0</v>
      </c>
      <c r="AE19" s="153">
        <v>0</v>
      </c>
      <c r="AF19" s="153">
        <v>28</v>
      </c>
      <c r="AG19" s="153">
        <v>27</v>
      </c>
      <c r="AH19" s="131">
        <f t="shared" si="3"/>
        <v>55</v>
      </c>
      <c r="AI19" s="153">
        <f t="shared" si="4"/>
        <v>85</v>
      </c>
      <c r="AL19" t="e">
        <f t="shared" si="5"/>
        <v>#DIV/0!</v>
      </c>
    </row>
    <row r="20" spans="1:38" ht="12.75">
      <c r="A20" s="190" t="s">
        <v>1102</v>
      </c>
      <c r="B20" s="286">
        <v>0</v>
      </c>
      <c r="C20" s="286">
        <v>0</v>
      </c>
      <c r="D20" s="286">
        <v>0</v>
      </c>
      <c r="E20" s="286">
        <v>29</v>
      </c>
      <c r="F20" s="286">
        <v>28</v>
      </c>
      <c r="G20" s="286">
        <v>0</v>
      </c>
      <c r="H20" s="286">
        <v>30</v>
      </c>
      <c r="I20" s="286">
        <v>0</v>
      </c>
      <c r="J20" s="286">
        <f t="shared" si="0"/>
        <v>59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285">
        <f t="shared" si="1"/>
        <v>0</v>
      </c>
      <c r="T20" s="287">
        <v>0</v>
      </c>
      <c r="U20" s="287">
        <v>0</v>
      </c>
      <c r="V20" s="287">
        <v>25</v>
      </c>
      <c r="W20" s="287">
        <v>0</v>
      </c>
      <c r="X20" s="287">
        <v>0</v>
      </c>
      <c r="Y20" s="287">
        <f t="shared" si="2"/>
        <v>25</v>
      </c>
      <c r="AB20" s="153">
        <v>0</v>
      </c>
      <c r="AC20" s="153"/>
      <c r="AD20" s="153">
        <v>0</v>
      </c>
      <c r="AE20" s="153">
        <v>0</v>
      </c>
      <c r="AF20" s="153">
        <v>0</v>
      </c>
      <c r="AG20" s="153">
        <v>0</v>
      </c>
      <c r="AH20" s="131">
        <f t="shared" si="3"/>
        <v>0</v>
      </c>
      <c r="AI20" s="153">
        <f t="shared" si="4"/>
        <v>84</v>
      </c>
      <c r="AL20" t="e">
        <f t="shared" si="5"/>
        <v>#DIV/0!</v>
      </c>
    </row>
    <row r="21" spans="1:38" ht="12.75">
      <c r="A21" s="149" t="s">
        <v>1288</v>
      </c>
      <c r="B21" s="260">
        <v>0</v>
      </c>
      <c r="C21" s="260">
        <v>0</v>
      </c>
      <c r="D21" s="260">
        <v>0</v>
      </c>
      <c r="E21" s="260">
        <v>0</v>
      </c>
      <c r="F21" s="260">
        <v>24</v>
      </c>
      <c r="G21" s="260">
        <v>0</v>
      </c>
      <c r="H21" s="260">
        <v>0</v>
      </c>
      <c r="I21" s="260">
        <v>0</v>
      </c>
      <c r="J21" s="260">
        <f t="shared" si="0"/>
        <v>24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259">
        <f t="shared" si="1"/>
        <v>0</v>
      </c>
      <c r="T21" s="261">
        <v>0</v>
      </c>
      <c r="U21" s="261">
        <v>22</v>
      </c>
      <c r="V21" s="261">
        <v>22</v>
      </c>
      <c r="W21" s="261">
        <v>0</v>
      </c>
      <c r="X21" s="261">
        <v>0</v>
      </c>
      <c r="Y21" s="261">
        <f t="shared" si="2"/>
        <v>44</v>
      </c>
      <c r="Z21" s="176">
        <v>59.72</v>
      </c>
      <c r="AA21" s="176">
        <v>16</v>
      </c>
      <c r="AB21" s="153">
        <v>0</v>
      </c>
      <c r="AC21" s="153"/>
      <c r="AD21" s="153">
        <v>0</v>
      </c>
      <c r="AE21" s="153">
        <v>0</v>
      </c>
      <c r="AF21" s="153">
        <v>0</v>
      </c>
      <c r="AG21" s="153">
        <v>0</v>
      </c>
      <c r="AH21" s="131">
        <f t="shared" si="3"/>
        <v>0</v>
      </c>
      <c r="AI21" s="153">
        <f t="shared" si="4"/>
        <v>84</v>
      </c>
      <c r="AL21" t="e">
        <f t="shared" si="5"/>
        <v>#DIV/0!</v>
      </c>
    </row>
    <row r="22" spans="1:38" ht="12.75">
      <c r="A22" s="190" t="s">
        <v>1205</v>
      </c>
      <c r="B22" s="260">
        <v>0</v>
      </c>
      <c r="C22" s="260">
        <v>0</v>
      </c>
      <c r="D22" s="260">
        <v>0</v>
      </c>
      <c r="E22" s="260">
        <v>0</v>
      </c>
      <c r="F22" s="260">
        <v>27</v>
      </c>
      <c r="G22" s="260">
        <v>0</v>
      </c>
      <c r="H22" s="260">
        <v>0</v>
      </c>
      <c r="I22" s="260">
        <v>0</v>
      </c>
      <c r="J22" s="260">
        <f t="shared" si="0"/>
        <v>27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259">
        <f t="shared" si="1"/>
        <v>0</v>
      </c>
      <c r="T22" s="261">
        <v>25</v>
      </c>
      <c r="U22" s="261">
        <v>27</v>
      </c>
      <c r="V22" s="261">
        <v>24</v>
      </c>
      <c r="W22" s="261">
        <v>0</v>
      </c>
      <c r="X22" s="261">
        <v>26</v>
      </c>
      <c r="Y22" s="261">
        <f t="shared" si="2"/>
        <v>53</v>
      </c>
      <c r="Z22" s="174"/>
      <c r="AA22" s="174"/>
      <c r="AB22" s="153">
        <v>0</v>
      </c>
      <c r="AC22" s="153"/>
      <c r="AD22" s="153">
        <v>0</v>
      </c>
      <c r="AE22" s="153">
        <v>0</v>
      </c>
      <c r="AF22" s="153">
        <v>0</v>
      </c>
      <c r="AG22" s="153">
        <v>0</v>
      </c>
      <c r="AH22" s="131">
        <f t="shared" si="3"/>
        <v>0</v>
      </c>
      <c r="AI22" s="153">
        <f t="shared" si="4"/>
        <v>80</v>
      </c>
      <c r="AJ22" s="1"/>
      <c r="AK22" s="1"/>
      <c r="AL22" t="e">
        <f t="shared" si="5"/>
        <v>#DIV/0!</v>
      </c>
    </row>
    <row r="23" spans="1:38" ht="12.75">
      <c r="A23" s="149" t="s">
        <v>1255</v>
      </c>
      <c r="B23" s="260">
        <v>0</v>
      </c>
      <c r="C23" s="260">
        <v>0</v>
      </c>
      <c r="D23" s="260">
        <v>0</v>
      </c>
      <c r="E23" s="260">
        <v>24</v>
      </c>
      <c r="F23" s="260">
        <v>0</v>
      </c>
      <c r="G23" s="260">
        <v>0</v>
      </c>
      <c r="H23" s="260">
        <v>0</v>
      </c>
      <c r="I23" s="260">
        <v>0</v>
      </c>
      <c r="J23" s="260">
        <f t="shared" si="0"/>
        <v>24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259">
        <f t="shared" si="1"/>
        <v>0</v>
      </c>
      <c r="T23" s="261">
        <v>0</v>
      </c>
      <c r="U23" s="261">
        <v>19</v>
      </c>
      <c r="V23" s="261">
        <v>19</v>
      </c>
      <c r="W23" s="261">
        <v>27</v>
      </c>
      <c r="X23" s="261">
        <v>0</v>
      </c>
      <c r="Y23" s="261">
        <f t="shared" si="2"/>
        <v>46</v>
      </c>
      <c r="AB23" s="153">
        <v>0</v>
      </c>
      <c r="AC23" s="153"/>
      <c r="AD23" s="153">
        <v>0</v>
      </c>
      <c r="AE23" s="153">
        <v>0</v>
      </c>
      <c r="AF23" s="153">
        <v>0</v>
      </c>
      <c r="AG23" s="153">
        <v>0</v>
      </c>
      <c r="AH23" s="131">
        <f t="shared" si="3"/>
        <v>0</v>
      </c>
      <c r="AI23" s="153">
        <f t="shared" si="4"/>
        <v>70</v>
      </c>
      <c r="AJ23" s="1"/>
      <c r="AK23" s="1"/>
      <c r="AL23" t="e">
        <f t="shared" si="5"/>
        <v>#DIV/0!</v>
      </c>
    </row>
    <row r="24" spans="1:38" ht="12.75">
      <c r="A24" s="190" t="s">
        <v>1050</v>
      </c>
      <c r="B24" s="260">
        <v>0</v>
      </c>
      <c r="C24" s="260">
        <v>0</v>
      </c>
      <c r="D24" s="260">
        <v>20</v>
      </c>
      <c r="E24" s="260">
        <v>0</v>
      </c>
      <c r="F24" s="260">
        <v>0</v>
      </c>
      <c r="G24" s="260">
        <v>0</v>
      </c>
      <c r="H24" s="260">
        <v>0</v>
      </c>
      <c r="I24" s="260">
        <v>0</v>
      </c>
      <c r="J24" s="260">
        <f t="shared" si="0"/>
        <v>20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259">
        <f t="shared" si="1"/>
        <v>0</v>
      </c>
      <c r="T24" s="261">
        <v>0</v>
      </c>
      <c r="U24" s="261">
        <v>0</v>
      </c>
      <c r="V24" s="261">
        <v>17</v>
      </c>
      <c r="W24" s="261">
        <v>0</v>
      </c>
      <c r="X24" s="261">
        <v>19</v>
      </c>
      <c r="Y24" s="261">
        <f t="shared" si="2"/>
        <v>36</v>
      </c>
      <c r="Z24" s="174">
        <v>53.14</v>
      </c>
      <c r="AA24" s="174">
        <v>8</v>
      </c>
      <c r="AB24" s="153">
        <v>0</v>
      </c>
      <c r="AC24" s="153"/>
      <c r="AD24" s="153">
        <v>0</v>
      </c>
      <c r="AE24" s="153">
        <v>0</v>
      </c>
      <c r="AF24" s="153">
        <v>0</v>
      </c>
      <c r="AG24" s="153">
        <v>0</v>
      </c>
      <c r="AH24" s="131">
        <f t="shared" si="3"/>
        <v>0</v>
      </c>
      <c r="AI24" s="153">
        <f t="shared" si="4"/>
        <v>64</v>
      </c>
      <c r="AL24" t="e">
        <f t="shared" si="5"/>
        <v>#DIV/0!</v>
      </c>
    </row>
    <row r="25" spans="1:38" ht="12.75">
      <c r="A25" s="149" t="s">
        <v>1259</v>
      </c>
      <c r="B25" s="260">
        <v>0</v>
      </c>
      <c r="C25" s="260">
        <v>0</v>
      </c>
      <c r="D25" s="260">
        <v>0</v>
      </c>
      <c r="E25" s="260">
        <v>0</v>
      </c>
      <c r="F25" s="260">
        <v>0</v>
      </c>
      <c r="G25" s="260">
        <v>0</v>
      </c>
      <c r="H25" s="260">
        <v>0</v>
      </c>
      <c r="I25" s="260">
        <v>0</v>
      </c>
      <c r="J25" s="260">
        <f t="shared" si="0"/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259">
        <f t="shared" si="1"/>
        <v>0</v>
      </c>
      <c r="T25" s="261">
        <v>0</v>
      </c>
      <c r="U25" s="261">
        <v>0</v>
      </c>
      <c r="V25" s="261">
        <v>0</v>
      </c>
      <c r="W25" s="261">
        <v>29</v>
      </c>
      <c r="X25" s="261">
        <v>29</v>
      </c>
      <c r="Y25" s="261">
        <f t="shared" si="2"/>
        <v>58</v>
      </c>
      <c r="AB25" s="153">
        <v>0</v>
      </c>
      <c r="AC25" s="153"/>
      <c r="AD25" s="153">
        <v>0</v>
      </c>
      <c r="AE25" s="153">
        <v>0</v>
      </c>
      <c r="AF25" s="153">
        <v>0</v>
      </c>
      <c r="AG25" s="153">
        <v>0</v>
      </c>
      <c r="AH25" s="131">
        <f t="shared" si="3"/>
        <v>0</v>
      </c>
      <c r="AI25" s="153">
        <f t="shared" si="4"/>
        <v>58</v>
      </c>
      <c r="AL25" t="e">
        <f t="shared" si="5"/>
        <v>#DIV/0!</v>
      </c>
    </row>
    <row r="26" spans="1:38" ht="12.75">
      <c r="A26" s="149" t="s">
        <v>1262</v>
      </c>
      <c r="B26" s="260">
        <v>0</v>
      </c>
      <c r="C26" s="260">
        <v>0</v>
      </c>
      <c r="D26" s="260">
        <v>0</v>
      </c>
      <c r="E26" s="260">
        <v>0</v>
      </c>
      <c r="F26" s="260">
        <v>0</v>
      </c>
      <c r="G26" s="260">
        <v>0</v>
      </c>
      <c r="H26" s="260">
        <v>0</v>
      </c>
      <c r="I26" s="260">
        <v>24</v>
      </c>
      <c r="J26" s="260">
        <f t="shared" si="0"/>
        <v>24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259">
        <f t="shared" si="1"/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f t="shared" si="2"/>
        <v>0</v>
      </c>
      <c r="Z26" s="174">
        <v>69.93</v>
      </c>
      <c r="AA26" s="174">
        <v>28</v>
      </c>
      <c r="AB26" s="153">
        <v>0</v>
      </c>
      <c r="AC26" s="153"/>
      <c r="AD26" s="153">
        <v>0</v>
      </c>
      <c r="AE26" s="153">
        <v>0</v>
      </c>
      <c r="AF26" s="153">
        <v>0</v>
      </c>
      <c r="AG26" s="153">
        <v>0</v>
      </c>
      <c r="AH26" s="131">
        <f t="shared" si="3"/>
        <v>0</v>
      </c>
      <c r="AI26" s="153">
        <f t="shared" si="4"/>
        <v>52</v>
      </c>
      <c r="AL26" t="e">
        <f t="shared" si="5"/>
        <v>#DIV/0!</v>
      </c>
    </row>
    <row r="27" spans="1:38" ht="12.75">
      <c r="A27" s="190" t="s">
        <v>1106</v>
      </c>
      <c r="B27" s="260">
        <v>0</v>
      </c>
      <c r="C27" s="260">
        <v>0</v>
      </c>
      <c r="D27" s="260">
        <v>20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f t="shared" si="0"/>
        <v>20</v>
      </c>
      <c r="K27" s="167">
        <v>0</v>
      </c>
      <c r="L27" s="167">
        <v>0</v>
      </c>
      <c r="M27" s="167">
        <v>0</v>
      </c>
      <c r="N27" s="167">
        <v>0</v>
      </c>
      <c r="O27" s="167">
        <v>26</v>
      </c>
      <c r="P27" s="167">
        <v>0</v>
      </c>
      <c r="Q27" s="167">
        <v>0</v>
      </c>
      <c r="R27" s="167">
        <v>0</v>
      </c>
      <c r="S27" s="259">
        <f t="shared" si="1"/>
        <v>26</v>
      </c>
      <c r="T27" s="261">
        <v>0</v>
      </c>
      <c r="U27" s="261">
        <v>0</v>
      </c>
      <c r="V27" s="261">
        <v>0</v>
      </c>
      <c r="W27" s="261">
        <v>0</v>
      </c>
      <c r="X27" s="261">
        <v>0</v>
      </c>
      <c r="Y27" s="261">
        <f t="shared" si="2"/>
        <v>0</v>
      </c>
      <c r="Z27" s="176">
        <v>51.85</v>
      </c>
      <c r="AA27" s="176">
        <v>5</v>
      </c>
      <c r="AB27" s="153">
        <v>0</v>
      </c>
      <c r="AC27" s="153"/>
      <c r="AD27" s="153">
        <v>0</v>
      </c>
      <c r="AE27" s="153">
        <v>0</v>
      </c>
      <c r="AF27" s="153">
        <v>0</v>
      </c>
      <c r="AG27" s="153">
        <v>0</v>
      </c>
      <c r="AH27" s="131">
        <f t="shared" si="3"/>
        <v>0</v>
      </c>
      <c r="AI27" s="153">
        <f t="shared" si="4"/>
        <v>51</v>
      </c>
      <c r="AL27" t="e">
        <f t="shared" si="5"/>
        <v>#DIV/0!</v>
      </c>
    </row>
    <row r="28" spans="1:38" ht="12.75">
      <c r="A28" s="149" t="s">
        <v>1267</v>
      </c>
      <c r="B28" s="260">
        <v>0</v>
      </c>
      <c r="C28" s="260">
        <v>0</v>
      </c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f t="shared" si="0"/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259">
        <f t="shared" si="1"/>
        <v>0</v>
      </c>
      <c r="T28" s="261">
        <v>0</v>
      </c>
      <c r="U28" s="261">
        <v>0</v>
      </c>
      <c r="V28" s="261">
        <v>0</v>
      </c>
      <c r="W28" s="261">
        <v>0</v>
      </c>
      <c r="X28" s="261">
        <v>27</v>
      </c>
      <c r="Y28" s="261">
        <f t="shared" si="2"/>
        <v>27</v>
      </c>
      <c r="Z28" s="176">
        <v>62.18</v>
      </c>
      <c r="AA28" s="176">
        <v>20</v>
      </c>
      <c r="AB28" s="153">
        <v>0</v>
      </c>
      <c r="AC28" s="153"/>
      <c r="AD28" s="153">
        <v>0</v>
      </c>
      <c r="AE28" s="153">
        <v>0</v>
      </c>
      <c r="AF28" s="153">
        <v>0</v>
      </c>
      <c r="AG28" s="153">
        <v>0</v>
      </c>
      <c r="AH28" s="131">
        <f t="shared" si="3"/>
        <v>0</v>
      </c>
      <c r="AI28" s="153">
        <f t="shared" si="4"/>
        <v>47</v>
      </c>
      <c r="AL28" t="e">
        <f t="shared" si="5"/>
        <v>#DIV/0!</v>
      </c>
    </row>
    <row r="29" spans="1:38" ht="12.75">
      <c r="A29" s="190" t="s">
        <v>1104</v>
      </c>
      <c r="B29" s="260">
        <v>0</v>
      </c>
      <c r="C29" s="260">
        <v>0</v>
      </c>
      <c r="D29" s="260">
        <v>0</v>
      </c>
      <c r="E29" s="260">
        <v>0</v>
      </c>
      <c r="F29" s="260">
        <v>0</v>
      </c>
      <c r="G29" s="260">
        <v>0</v>
      </c>
      <c r="H29" s="260">
        <v>0</v>
      </c>
      <c r="I29" s="260">
        <v>0</v>
      </c>
      <c r="J29" s="260">
        <f t="shared" si="0"/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259">
        <f t="shared" si="1"/>
        <v>0</v>
      </c>
      <c r="T29" s="261">
        <v>22</v>
      </c>
      <c r="U29" s="261">
        <v>0</v>
      </c>
      <c r="V29" s="261">
        <v>0</v>
      </c>
      <c r="W29" s="261">
        <v>0</v>
      </c>
      <c r="X29" s="261">
        <v>0</v>
      </c>
      <c r="Y29" s="261">
        <f t="shared" si="2"/>
        <v>22</v>
      </c>
      <c r="Z29" s="174">
        <v>64.37</v>
      </c>
      <c r="AA29" s="174">
        <v>23</v>
      </c>
      <c r="AB29" s="153">
        <v>0</v>
      </c>
      <c r="AC29" s="153"/>
      <c r="AD29" s="153">
        <v>0</v>
      </c>
      <c r="AE29" s="153">
        <v>0</v>
      </c>
      <c r="AF29" s="153">
        <v>0</v>
      </c>
      <c r="AG29" s="153">
        <v>0</v>
      </c>
      <c r="AH29" s="131">
        <f t="shared" si="3"/>
        <v>0</v>
      </c>
      <c r="AI29" s="153">
        <f t="shared" si="4"/>
        <v>45</v>
      </c>
      <c r="AL29" t="e">
        <f t="shared" si="5"/>
        <v>#DIV/0!</v>
      </c>
    </row>
    <row r="30" spans="1:38" ht="12.75">
      <c r="A30" s="149" t="s">
        <v>1111</v>
      </c>
      <c r="B30" s="286">
        <v>0</v>
      </c>
      <c r="C30" s="286">
        <v>0</v>
      </c>
      <c r="D30" s="286">
        <v>0</v>
      </c>
      <c r="E30" s="286">
        <v>0</v>
      </c>
      <c r="F30" s="286">
        <v>0</v>
      </c>
      <c r="G30" s="286">
        <v>0</v>
      </c>
      <c r="H30" s="286">
        <v>0</v>
      </c>
      <c r="I30" s="286">
        <v>0</v>
      </c>
      <c r="J30" s="286">
        <f t="shared" si="0"/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285">
        <f t="shared" si="1"/>
        <v>0</v>
      </c>
      <c r="T30" s="287">
        <v>0</v>
      </c>
      <c r="U30" s="287">
        <v>0</v>
      </c>
      <c r="V30" s="287">
        <v>18</v>
      </c>
      <c r="W30" s="287">
        <v>0</v>
      </c>
      <c r="X30" s="287">
        <v>18</v>
      </c>
      <c r="Y30" s="287">
        <f t="shared" si="2"/>
        <v>36</v>
      </c>
      <c r="Z30" s="174"/>
      <c r="AA30" s="174"/>
      <c r="AB30" s="153">
        <v>0</v>
      </c>
      <c r="AC30" s="153"/>
      <c r="AD30" s="153">
        <v>0</v>
      </c>
      <c r="AE30" s="153">
        <v>0</v>
      </c>
      <c r="AF30" s="153">
        <v>0</v>
      </c>
      <c r="AG30" s="153">
        <v>0</v>
      </c>
      <c r="AH30" s="131">
        <f t="shared" si="3"/>
        <v>0</v>
      </c>
      <c r="AI30" s="153">
        <f t="shared" si="4"/>
        <v>36</v>
      </c>
      <c r="AL30" t="e">
        <f t="shared" si="5"/>
        <v>#DIV/0!</v>
      </c>
    </row>
    <row r="31" spans="1:38" ht="12.75">
      <c r="A31" s="149" t="s">
        <v>1260</v>
      </c>
      <c r="B31" s="260">
        <v>0</v>
      </c>
      <c r="C31" s="260">
        <v>0</v>
      </c>
      <c r="D31" s="260">
        <v>20</v>
      </c>
      <c r="E31" s="260">
        <v>0</v>
      </c>
      <c r="F31" s="260">
        <v>0</v>
      </c>
      <c r="G31" s="260">
        <v>0</v>
      </c>
      <c r="H31" s="260">
        <v>0</v>
      </c>
      <c r="I31" s="260">
        <v>0</v>
      </c>
      <c r="J31" s="260">
        <f t="shared" si="0"/>
        <v>20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259">
        <f t="shared" si="1"/>
        <v>0</v>
      </c>
      <c r="T31" s="261">
        <v>0</v>
      </c>
      <c r="U31" s="261">
        <v>0</v>
      </c>
      <c r="V31" s="261">
        <v>0</v>
      </c>
      <c r="W31" s="261">
        <v>0</v>
      </c>
      <c r="X31" s="261">
        <v>0</v>
      </c>
      <c r="Y31" s="261">
        <f t="shared" si="2"/>
        <v>0</v>
      </c>
      <c r="Z31" s="176">
        <v>55.59</v>
      </c>
      <c r="AA31" s="176">
        <v>9</v>
      </c>
      <c r="AB31" s="153">
        <v>0</v>
      </c>
      <c r="AC31" s="153"/>
      <c r="AD31" s="153">
        <v>0</v>
      </c>
      <c r="AE31" s="153">
        <v>0</v>
      </c>
      <c r="AF31" s="153">
        <v>0</v>
      </c>
      <c r="AG31" s="153">
        <v>0</v>
      </c>
      <c r="AH31" s="131">
        <f t="shared" si="3"/>
        <v>0</v>
      </c>
      <c r="AI31" s="153">
        <f t="shared" si="4"/>
        <v>29</v>
      </c>
      <c r="AL31" t="e">
        <f t="shared" si="5"/>
        <v>#DIV/0!</v>
      </c>
    </row>
    <row r="32" spans="1:38" ht="12.75">
      <c r="A32" s="149" t="s">
        <v>1206</v>
      </c>
      <c r="B32" s="260">
        <v>0</v>
      </c>
      <c r="C32" s="260">
        <v>0</v>
      </c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60">
        <v>0</v>
      </c>
      <c r="J32" s="260">
        <f t="shared" si="0"/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259">
        <f t="shared" si="1"/>
        <v>0</v>
      </c>
      <c r="T32" s="261">
        <v>0</v>
      </c>
      <c r="U32" s="261">
        <v>0</v>
      </c>
      <c r="V32" s="261">
        <v>0</v>
      </c>
      <c r="W32" s="261">
        <v>0</v>
      </c>
      <c r="X32" s="261">
        <v>0</v>
      </c>
      <c r="Y32" s="261">
        <f t="shared" si="2"/>
        <v>0</v>
      </c>
      <c r="Z32" s="174"/>
      <c r="AA32" s="174"/>
      <c r="AB32" s="153">
        <v>0</v>
      </c>
      <c r="AC32" s="153"/>
      <c r="AD32" s="153">
        <v>0</v>
      </c>
      <c r="AE32" s="153">
        <v>0</v>
      </c>
      <c r="AF32" s="153">
        <v>0</v>
      </c>
      <c r="AG32" s="153">
        <v>28</v>
      </c>
      <c r="AH32" s="131">
        <f t="shared" si="3"/>
        <v>28</v>
      </c>
      <c r="AI32" s="153">
        <f t="shared" si="4"/>
        <v>28</v>
      </c>
      <c r="AL32" t="e">
        <f t="shared" si="5"/>
        <v>#DIV/0!</v>
      </c>
    </row>
    <row r="33" spans="1:38" ht="12.75">
      <c r="A33" s="190" t="s">
        <v>1291</v>
      </c>
      <c r="B33" s="286">
        <v>0</v>
      </c>
      <c r="C33" s="286">
        <v>0</v>
      </c>
      <c r="D33" s="286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f t="shared" si="0"/>
        <v>0</v>
      </c>
      <c r="K33" s="167">
        <v>0</v>
      </c>
      <c r="L33" s="167">
        <v>0</v>
      </c>
      <c r="M33" s="167">
        <v>0</v>
      </c>
      <c r="N33" s="167">
        <v>27</v>
      </c>
      <c r="O33" s="167">
        <v>0</v>
      </c>
      <c r="P33" s="167">
        <v>0</v>
      </c>
      <c r="Q33" s="167">
        <v>0</v>
      </c>
      <c r="R33" s="167">
        <v>0</v>
      </c>
      <c r="S33" s="285">
        <f t="shared" si="1"/>
        <v>27</v>
      </c>
      <c r="T33" s="287">
        <v>0</v>
      </c>
      <c r="U33" s="287">
        <v>0</v>
      </c>
      <c r="V33" s="287">
        <v>0</v>
      </c>
      <c r="W33" s="287">
        <v>0</v>
      </c>
      <c r="X33" s="287">
        <v>0</v>
      </c>
      <c r="Y33" s="287">
        <f t="shared" si="2"/>
        <v>0</v>
      </c>
      <c r="AB33" s="153">
        <v>0</v>
      </c>
      <c r="AC33" s="153"/>
      <c r="AD33" s="153">
        <v>0</v>
      </c>
      <c r="AE33" s="153">
        <v>0</v>
      </c>
      <c r="AF33" s="153">
        <v>0</v>
      </c>
      <c r="AG33" s="153">
        <v>0</v>
      </c>
      <c r="AH33" s="131">
        <f t="shared" si="3"/>
        <v>0</v>
      </c>
      <c r="AI33" s="153">
        <f t="shared" si="4"/>
        <v>27</v>
      </c>
      <c r="AL33" t="e">
        <f t="shared" si="5"/>
        <v>#DIV/0!</v>
      </c>
    </row>
    <row r="34" spans="1:38" ht="12.75">
      <c r="A34" s="190" t="s">
        <v>649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0">
        <v>0</v>
      </c>
      <c r="H34" s="260">
        <v>0</v>
      </c>
      <c r="I34" s="260">
        <v>0</v>
      </c>
      <c r="J34" s="260">
        <f t="shared" si="0"/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259">
        <f t="shared" si="1"/>
        <v>0</v>
      </c>
      <c r="T34" s="261">
        <v>19</v>
      </c>
      <c r="U34" s="261">
        <v>0</v>
      </c>
      <c r="V34" s="261">
        <v>0</v>
      </c>
      <c r="W34" s="261">
        <v>0</v>
      </c>
      <c r="X34" s="261">
        <v>0</v>
      </c>
      <c r="Y34" s="261">
        <f t="shared" si="2"/>
        <v>19</v>
      </c>
      <c r="Z34" s="174">
        <v>52.85</v>
      </c>
      <c r="AA34" s="174">
        <v>7</v>
      </c>
      <c r="AB34" s="153">
        <v>0</v>
      </c>
      <c r="AC34" s="153"/>
      <c r="AD34" s="153">
        <v>0</v>
      </c>
      <c r="AE34" s="153">
        <v>0</v>
      </c>
      <c r="AF34" s="153">
        <v>0</v>
      </c>
      <c r="AG34" s="153">
        <v>0</v>
      </c>
      <c r="AH34" s="131">
        <f t="shared" si="3"/>
        <v>0</v>
      </c>
      <c r="AI34" s="153">
        <f t="shared" si="4"/>
        <v>26</v>
      </c>
      <c r="AL34" t="e">
        <f t="shared" si="5"/>
        <v>#DIV/0!</v>
      </c>
    </row>
    <row r="35" spans="1:38" ht="12.75">
      <c r="A35" s="190" t="s">
        <v>1092</v>
      </c>
      <c r="B35" s="260">
        <v>0</v>
      </c>
      <c r="C35" s="260">
        <v>0</v>
      </c>
      <c r="D35" s="260">
        <v>0</v>
      </c>
      <c r="E35" s="260">
        <v>0</v>
      </c>
      <c r="F35" s="260">
        <v>0</v>
      </c>
      <c r="G35" s="260">
        <v>0</v>
      </c>
      <c r="H35" s="260">
        <v>0</v>
      </c>
      <c r="I35" s="260">
        <v>26</v>
      </c>
      <c r="J35" s="260">
        <f aca="true" t="shared" si="6" ref="J35:J57">SUM(LARGE(B35:I35,1))+(LARGE(B35:I35,2))</f>
        <v>26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259">
        <f aca="true" t="shared" si="7" ref="S35:S57">SUM(LARGE(K35:R35,1))+(LARGE(K35:R35,2))</f>
        <v>0</v>
      </c>
      <c r="T35" s="261">
        <v>0</v>
      </c>
      <c r="U35" s="261">
        <v>0</v>
      </c>
      <c r="V35" s="261">
        <v>0</v>
      </c>
      <c r="W35" s="261">
        <v>0</v>
      </c>
      <c r="X35" s="261">
        <v>0</v>
      </c>
      <c r="Y35" s="261">
        <f aca="true" t="shared" si="8" ref="Y35:Y57">SUM(LARGE(T35:X35,1))+(LARGE(T35:X35,2))</f>
        <v>0</v>
      </c>
      <c r="Z35" s="174"/>
      <c r="AA35" s="174"/>
      <c r="AB35" s="153">
        <v>0</v>
      </c>
      <c r="AC35" s="153"/>
      <c r="AD35" s="153">
        <v>0</v>
      </c>
      <c r="AE35" s="153">
        <v>0</v>
      </c>
      <c r="AF35" s="153">
        <v>0</v>
      </c>
      <c r="AG35" s="153">
        <v>0</v>
      </c>
      <c r="AH35" s="131">
        <f aca="true" t="shared" si="9" ref="AH35:AH57">SUM(LARGE(AB35:AG35,1))+(LARGE(AB35:AG35,2))</f>
        <v>0</v>
      </c>
      <c r="AI35" s="153">
        <f aca="true" t="shared" si="10" ref="AI35:AI57">SUM(J35,S35,Y35,AA35,AH35)</f>
        <v>26</v>
      </c>
      <c r="AL35" t="e">
        <f aca="true" t="shared" si="11" ref="AL35:AL57">PRODUCT(AJ35,100)/AK35</f>
        <v>#DIV/0!</v>
      </c>
    </row>
    <row r="36" spans="1:38" ht="12.75">
      <c r="A36" s="190" t="s">
        <v>1244</v>
      </c>
      <c r="B36" s="260">
        <v>0</v>
      </c>
      <c r="C36" s="260">
        <v>0</v>
      </c>
      <c r="D36" s="260">
        <v>20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f t="shared" si="6"/>
        <v>20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259">
        <f t="shared" si="7"/>
        <v>0</v>
      </c>
      <c r="T36" s="261">
        <v>0</v>
      </c>
      <c r="U36" s="261">
        <v>0</v>
      </c>
      <c r="V36" s="261">
        <v>0</v>
      </c>
      <c r="W36" s="261">
        <v>0</v>
      </c>
      <c r="X36" s="261">
        <v>0</v>
      </c>
      <c r="Y36" s="261">
        <f t="shared" si="8"/>
        <v>0</v>
      </c>
      <c r="Z36" s="174">
        <v>47.84</v>
      </c>
      <c r="AA36" s="174">
        <v>5</v>
      </c>
      <c r="AB36" s="153">
        <v>0</v>
      </c>
      <c r="AC36" s="153"/>
      <c r="AD36" s="153">
        <v>0</v>
      </c>
      <c r="AE36" s="153">
        <v>0</v>
      </c>
      <c r="AF36" s="153">
        <v>0</v>
      </c>
      <c r="AG36" s="153">
        <v>0</v>
      </c>
      <c r="AH36" s="131">
        <f t="shared" si="9"/>
        <v>0</v>
      </c>
      <c r="AI36" s="153">
        <f t="shared" si="10"/>
        <v>25</v>
      </c>
      <c r="AL36" t="e">
        <f t="shared" si="11"/>
        <v>#DIV/0!</v>
      </c>
    </row>
    <row r="37" spans="1:38" ht="12.75">
      <c r="A37" s="149" t="s">
        <v>1203</v>
      </c>
      <c r="B37" s="260">
        <v>0</v>
      </c>
      <c r="C37" s="260">
        <v>0</v>
      </c>
      <c r="D37" s="260">
        <v>0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f t="shared" si="6"/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259">
        <f t="shared" si="7"/>
        <v>0</v>
      </c>
      <c r="T37" s="261">
        <v>0</v>
      </c>
      <c r="U37" s="261">
        <v>25</v>
      </c>
      <c r="V37" s="261">
        <v>0</v>
      </c>
      <c r="W37" s="261">
        <v>0</v>
      </c>
      <c r="X37" s="261">
        <v>0</v>
      </c>
      <c r="Y37" s="261">
        <f t="shared" si="8"/>
        <v>25</v>
      </c>
      <c r="Z37" s="174"/>
      <c r="AA37" s="174"/>
      <c r="AB37" s="153">
        <v>0</v>
      </c>
      <c r="AC37" s="153"/>
      <c r="AD37" s="153">
        <v>0</v>
      </c>
      <c r="AE37" s="153">
        <v>0</v>
      </c>
      <c r="AF37" s="153">
        <v>0</v>
      </c>
      <c r="AG37" s="153">
        <v>0</v>
      </c>
      <c r="AH37" s="131">
        <f t="shared" si="9"/>
        <v>0</v>
      </c>
      <c r="AI37" s="153">
        <f t="shared" si="10"/>
        <v>25</v>
      </c>
      <c r="AL37" t="e">
        <f t="shared" si="11"/>
        <v>#DIV/0!</v>
      </c>
    </row>
    <row r="38" spans="1:38" ht="12.75">
      <c r="A38" s="190" t="s">
        <v>1095</v>
      </c>
      <c r="B38" s="260">
        <v>0</v>
      </c>
      <c r="C38" s="260">
        <v>0</v>
      </c>
      <c r="D38" s="260">
        <v>0</v>
      </c>
      <c r="E38" s="260">
        <v>0</v>
      </c>
      <c r="F38" s="260">
        <v>0</v>
      </c>
      <c r="G38" s="260">
        <v>0</v>
      </c>
      <c r="H38" s="260">
        <v>0</v>
      </c>
      <c r="I38" s="260">
        <v>25</v>
      </c>
      <c r="J38" s="260">
        <f t="shared" si="6"/>
        <v>25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259">
        <f t="shared" si="7"/>
        <v>0</v>
      </c>
      <c r="T38" s="261">
        <v>0</v>
      </c>
      <c r="U38" s="261">
        <v>0</v>
      </c>
      <c r="V38" s="261">
        <v>0</v>
      </c>
      <c r="W38" s="261">
        <v>0</v>
      </c>
      <c r="X38" s="261">
        <v>0</v>
      </c>
      <c r="Y38" s="261">
        <f t="shared" si="8"/>
        <v>0</v>
      </c>
      <c r="Z38" s="174"/>
      <c r="AA38" s="174"/>
      <c r="AB38" s="153">
        <v>0</v>
      </c>
      <c r="AC38" s="153"/>
      <c r="AD38" s="153">
        <v>0</v>
      </c>
      <c r="AE38" s="153">
        <v>0</v>
      </c>
      <c r="AF38" s="153">
        <v>0</v>
      </c>
      <c r="AG38" s="153">
        <v>0</v>
      </c>
      <c r="AH38" s="131">
        <f t="shared" si="9"/>
        <v>0</v>
      </c>
      <c r="AI38" s="153">
        <f t="shared" si="10"/>
        <v>25</v>
      </c>
      <c r="AL38" t="e">
        <f t="shared" si="11"/>
        <v>#DIV/0!</v>
      </c>
    </row>
    <row r="39" spans="1:38" ht="12.75">
      <c r="A39" s="149" t="s">
        <v>1153</v>
      </c>
      <c r="B39" s="260">
        <v>0</v>
      </c>
      <c r="C39" s="260">
        <v>0</v>
      </c>
      <c r="D39" s="260">
        <v>0</v>
      </c>
      <c r="E39" s="260">
        <v>0</v>
      </c>
      <c r="F39" s="260">
        <v>0</v>
      </c>
      <c r="G39" s="260">
        <v>0</v>
      </c>
      <c r="H39" s="260">
        <v>0</v>
      </c>
      <c r="I39" s="260">
        <v>0</v>
      </c>
      <c r="J39" s="260">
        <f t="shared" si="6"/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259">
        <f t="shared" si="7"/>
        <v>0</v>
      </c>
      <c r="T39" s="261">
        <v>18</v>
      </c>
      <c r="U39" s="261">
        <v>0</v>
      </c>
      <c r="V39" s="261">
        <v>0</v>
      </c>
      <c r="W39" s="261">
        <v>0</v>
      </c>
      <c r="X39" s="261">
        <v>0</v>
      </c>
      <c r="Y39" s="261">
        <f t="shared" si="8"/>
        <v>18</v>
      </c>
      <c r="AB39" s="153">
        <v>0</v>
      </c>
      <c r="AC39" s="153"/>
      <c r="AD39" s="153">
        <v>0</v>
      </c>
      <c r="AE39" s="153">
        <v>0</v>
      </c>
      <c r="AF39" s="153">
        <v>0</v>
      </c>
      <c r="AG39" s="153">
        <v>0</v>
      </c>
      <c r="AH39" s="131">
        <f t="shared" si="9"/>
        <v>0</v>
      </c>
      <c r="AI39" s="153">
        <f t="shared" si="10"/>
        <v>18</v>
      </c>
      <c r="AJ39" s="1"/>
      <c r="AK39" s="1"/>
      <c r="AL39" t="e">
        <f t="shared" si="11"/>
        <v>#DIV/0!</v>
      </c>
    </row>
    <row r="40" spans="1:38" ht="12.75">
      <c r="A40" s="190" t="s">
        <v>1249</v>
      </c>
      <c r="B40" s="260">
        <v>0</v>
      </c>
      <c r="C40" s="260">
        <v>0</v>
      </c>
      <c r="D40" s="260">
        <v>0</v>
      </c>
      <c r="E40" s="260">
        <v>0</v>
      </c>
      <c r="F40" s="260">
        <v>0</v>
      </c>
      <c r="G40" s="260">
        <v>0</v>
      </c>
      <c r="H40" s="260">
        <v>0</v>
      </c>
      <c r="I40" s="260">
        <v>0</v>
      </c>
      <c r="J40" s="260">
        <f t="shared" si="6"/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259">
        <f t="shared" si="7"/>
        <v>0</v>
      </c>
      <c r="T40" s="261">
        <v>0</v>
      </c>
      <c r="U40" s="261">
        <v>0</v>
      </c>
      <c r="V40" s="261">
        <v>0</v>
      </c>
      <c r="W40" s="261">
        <v>0</v>
      </c>
      <c r="X40" s="261">
        <v>0</v>
      </c>
      <c r="Y40" s="261">
        <f t="shared" si="8"/>
        <v>0</v>
      </c>
      <c r="Z40" s="174">
        <v>59.38</v>
      </c>
      <c r="AA40" s="174">
        <v>15</v>
      </c>
      <c r="AB40" s="153">
        <v>0</v>
      </c>
      <c r="AC40" s="153"/>
      <c r="AD40" s="153">
        <v>0</v>
      </c>
      <c r="AE40" s="153">
        <v>0</v>
      </c>
      <c r="AF40" s="153">
        <v>0</v>
      </c>
      <c r="AG40" s="153">
        <v>0</v>
      </c>
      <c r="AH40" s="131">
        <f t="shared" si="9"/>
        <v>0</v>
      </c>
      <c r="AI40" s="153">
        <f t="shared" si="10"/>
        <v>15</v>
      </c>
      <c r="AL40" t="e">
        <f t="shared" si="11"/>
        <v>#DIV/0!</v>
      </c>
    </row>
    <row r="41" spans="1:38" ht="12.75">
      <c r="A41" s="149" t="s">
        <v>1154</v>
      </c>
      <c r="B41" s="260">
        <v>0</v>
      </c>
      <c r="C41" s="260">
        <v>0</v>
      </c>
      <c r="D41" s="260">
        <v>0</v>
      </c>
      <c r="E41" s="260"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f t="shared" si="6"/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259">
        <f t="shared" si="7"/>
        <v>0</v>
      </c>
      <c r="T41" s="261">
        <v>0</v>
      </c>
      <c r="U41" s="261">
        <v>0</v>
      </c>
      <c r="V41" s="261">
        <v>0</v>
      </c>
      <c r="W41" s="261">
        <v>0</v>
      </c>
      <c r="X41" s="261">
        <v>0</v>
      </c>
      <c r="Y41" s="261">
        <f t="shared" si="8"/>
        <v>0</v>
      </c>
      <c r="Z41" s="174">
        <v>57.97</v>
      </c>
      <c r="AA41" s="174">
        <v>14</v>
      </c>
      <c r="AB41" s="153">
        <v>0</v>
      </c>
      <c r="AC41" s="153"/>
      <c r="AD41" s="153">
        <v>0</v>
      </c>
      <c r="AE41" s="153">
        <v>0</v>
      </c>
      <c r="AF41" s="153">
        <v>0</v>
      </c>
      <c r="AG41" s="153">
        <v>0</v>
      </c>
      <c r="AH41" s="131">
        <f t="shared" si="9"/>
        <v>0</v>
      </c>
      <c r="AI41" s="153">
        <f t="shared" si="10"/>
        <v>14</v>
      </c>
      <c r="AL41" t="e">
        <f t="shared" si="11"/>
        <v>#DIV/0!</v>
      </c>
    </row>
    <row r="42" spans="1:38" ht="12.75">
      <c r="A42" s="190" t="s">
        <v>1210</v>
      </c>
      <c r="B42" s="260">
        <v>0</v>
      </c>
      <c r="C42" s="260">
        <v>0</v>
      </c>
      <c r="D42" s="260">
        <v>0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f t="shared" si="6"/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259">
        <f t="shared" si="7"/>
        <v>0</v>
      </c>
      <c r="T42" s="261">
        <v>0</v>
      </c>
      <c r="U42" s="261">
        <v>0</v>
      </c>
      <c r="V42" s="261">
        <v>0</v>
      </c>
      <c r="W42" s="261">
        <v>0</v>
      </c>
      <c r="X42" s="261">
        <v>0</v>
      </c>
      <c r="Y42" s="261">
        <f t="shared" si="8"/>
        <v>0</v>
      </c>
      <c r="Z42" s="174">
        <v>57.36</v>
      </c>
      <c r="AA42" s="174">
        <v>12</v>
      </c>
      <c r="AB42" s="153">
        <v>0</v>
      </c>
      <c r="AC42" s="153"/>
      <c r="AD42" s="153">
        <v>0</v>
      </c>
      <c r="AE42" s="153">
        <v>0</v>
      </c>
      <c r="AF42" s="153">
        <v>0</v>
      </c>
      <c r="AG42" s="153">
        <v>0</v>
      </c>
      <c r="AH42" s="131">
        <f t="shared" si="9"/>
        <v>0</v>
      </c>
      <c r="AI42" s="153">
        <f t="shared" si="10"/>
        <v>12</v>
      </c>
      <c r="AL42" t="e">
        <f t="shared" si="11"/>
        <v>#DIV/0!</v>
      </c>
    </row>
    <row r="43" spans="1:38" ht="12.75">
      <c r="A43" s="149" t="s">
        <v>1287</v>
      </c>
      <c r="B43" s="260">
        <v>0</v>
      </c>
      <c r="C43" s="260">
        <v>0</v>
      </c>
      <c r="D43" s="260">
        <v>0</v>
      </c>
      <c r="E43" s="260">
        <v>0</v>
      </c>
      <c r="F43" s="260">
        <v>0</v>
      </c>
      <c r="G43" s="260">
        <v>0</v>
      </c>
      <c r="H43" s="260">
        <v>0</v>
      </c>
      <c r="I43" s="260">
        <v>0</v>
      </c>
      <c r="J43" s="260">
        <f t="shared" si="6"/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259">
        <f t="shared" si="7"/>
        <v>0</v>
      </c>
      <c r="T43" s="261">
        <v>0</v>
      </c>
      <c r="U43" s="261">
        <v>0</v>
      </c>
      <c r="V43" s="261">
        <v>0</v>
      </c>
      <c r="W43" s="261">
        <v>0</v>
      </c>
      <c r="X43" s="261">
        <v>0</v>
      </c>
      <c r="Y43" s="261">
        <f t="shared" si="8"/>
        <v>0</v>
      </c>
      <c r="Z43" s="176">
        <v>56.85</v>
      </c>
      <c r="AA43" s="176">
        <v>10</v>
      </c>
      <c r="AB43" s="153">
        <v>0</v>
      </c>
      <c r="AC43" s="153"/>
      <c r="AD43" s="153">
        <v>0</v>
      </c>
      <c r="AE43" s="153">
        <v>0</v>
      </c>
      <c r="AF43" s="153">
        <v>0</v>
      </c>
      <c r="AG43" s="153">
        <v>0</v>
      </c>
      <c r="AH43" s="131">
        <f t="shared" si="9"/>
        <v>0</v>
      </c>
      <c r="AI43" s="153">
        <f t="shared" si="10"/>
        <v>10</v>
      </c>
      <c r="AL43" t="e">
        <f t="shared" si="11"/>
        <v>#DIV/0!</v>
      </c>
    </row>
    <row r="44" spans="1:38" ht="12.75">
      <c r="A44" s="149" t="s">
        <v>1251</v>
      </c>
      <c r="B44" s="260">
        <v>0</v>
      </c>
      <c r="C44" s="260">
        <v>0</v>
      </c>
      <c r="D44" s="260">
        <v>0</v>
      </c>
      <c r="E44" s="260">
        <v>0</v>
      </c>
      <c r="F44" s="260">
        <v>0</v>
      </c>
      <c r="G44" s="260">
        <v>0</v>
      </c>
      <c r="H44" s="260">
        <v>0</v>
      </c>
      <c r="I44" s="260">
        <v>0</v>
      </c>
      <c r="J44" s="260">
        <f t="shared" si="6"/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259">
        <f t="shared" si="7"/>
        <v>0</v>
      </c>
      <c r="T44" s="261">
        <v>0</v>
      </c>
      <c r="U44" s="261">
        <v>0</v>
      </c>
      <c r="V44" s="261">
        <v>0</v>
      </c>
      <c r="W44" s="261">
        <v>0</v>
      </c>
      <c r="X44" s="261">
        <v>0</v>
      </c>
      <c r="Y44" s="261">
        <f t="shared" si="8"/>
        <v>0</v>
      </c>
      <c r="Z44" s="174">
        <v>50.25</v>
      </c>
      <c r="AA44" s="174">
        <v>5</v>
      </c>
      <c r="AB44" s="153">
        <v>0</v>
      </c>
      <c r="AC44" s="153"/>
      <c r="AD44" s="153">
        <v>0</v>
      </c>
      <c r="AE44" s="153">
        <v>0</v>
      </c>
      <c r="AF44" s="153">
        <v>0</v>
      </c>
      <c r="AG44" s="153">
        <v>0</v>
      </c>
      <c r="AH44" s="131">
        <f t="shared" si="9"/>
        <v>0</v>
      </c>
      <c r="AI44" s="153">
        <f t="shared" si="10"/>
        <v>5</v>
      </c>
      <c r="AL44" t="e">
        <f t="shared" si="11"/>
        <v>#DIV/0!</v>
      </c>
    </row>
    <row r="45" spans="1:38" ht="12.75">
      <c r="A45" s="190" t="s">
        <v>1024</v>
      </c>
      <c r="B45" s="260">
        <v>0</v>
      </c>
      <c r="C45" s="260">
        <v>0</v>
      </c>
      <c r="D45" s="260">
        <v>0</v>
      </c>
      <c r="E45" s="260">
        <v>0</v>
      </c>
      <c r="F45" s="260">
        <v>0</v>
      </c>
      <c r="G45" s="260">
        <v>0</v>
      </c>
      <c r="H45" s="260">
        <v>0</v>
      </c>
      <c r="I45" s="260">
        <v>0</v>
      </c>
      <c r="J45" s="260">
        <f t="shared" si="6"/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259">
        <f t="shared" si="7"/>
        <v>0</v>
      </c>
      <c r="T45" s="261">
        <v>0</v>
      </c>
      <c r="U45" s="261">
        <v>0</v>
      </c>
      <c r="V45" s="261">
        <v>0</v>
      </c>
      <c r="W45" s="261">
        <v>0</v>
      </c>
      <c r="X45" s="261">
        <v>0</v>
      </c>
      <c r="Y45" s="261">
        <f t="shared" si="8"/>
        <v>0</v>
      </c>
      <c r="Z45" s="174">
        <v>45.08</v>
      </c>
      <c r="AA45" s="174">
        <v>5</v>
      </c>
      <c r="AB45" s="153">
        <v>0</v>
      </c>
      <c r="AC45" s="153"/>
      <c r="AD45" s="153">
        <v>0</v>
      </c>
      <c r="AE45" s="153">
        <v>0</v>
      </c>
      <c r="AF45" s="153">
        <v>0</v>
      </c>
      <c r="AG45" s="153">
        <v>0</v>
      </c>
      <c r="AH45" s="131">
        <f t="shared" si="9"/>
        <v>0</v>
      </c>
      <c r="AI45" s="153">
        <f t="shared" si="10"/>
        <v>5</v>
      </c>
      <c r="AL45" t="e">
        <f t="shared" si="11"/>
        <v>#DIV/0!</v>
      </c>
    </row>
    <row r="46" spans="1:38" ht="12.75">
      <c r="A46" s="149" t="s">
        <v>1143</v>
      </c>
      <c r="B46" s="260">
        <v>0</v>
      </c>
      <c r="C46" s="260">
        <v>0</v>
      </c>
      <c r="D46" s="260">
        <v>0</v>
      </c>
      <c r="E46" s="260">
        <v>0</v>
      </c>
      <c r="F46" s="260">
        <v>0</v>
      </c>
      <c r="G46" s="260">
        <v>0</v>
      </c>
      <c r="H46" s="260">
        <v>0</v>
      </c>
      <c r="I46" s="260">
        <v>0</v>
      </c>
      <c r="J46" s="260">
        <f t="shared" si="6"/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259">
        <f t="shared" si="7"/>
        <v>0</v>
      </c>
      <c r="T46" s="261">
        <v>0</v>
      </c>
      <c r="U46" s="261">
        <v>0</v>
      </c>
      <c r="V46" s="261">
        <v>0</v>
      </c>
      <c r="W46" s="261">
        <v>0</v>
      </c>
      <c r="X46" s="261">
        <v>0</v>
      </c>
      <c r="Y46" s="261">
        <f t="shared" si="8"/>
        <v>0</v>
      </c>
      <c r="Z46" s="174">
        <v>44.21</v>
      </c>
      <c r="AA46" s="174">
        <v>5</v>
      </c>
      <c r="AB46" s="153">
        <v>0</v>
      </c>
      <c r="AC46" s="153"/>
      <c r="AD46" s="153">
        <v>0</v>
      </c>
      <c r="AE46" s="153">
        <v>0</v>
      </c>
      <c r="AF46" s="153">
        <v>0</v>
      </c>
      <c r="AG46" s="153">
        <v>0</v>
      </c>
      <c r="AH46" s="131">
        <f t="shared" si="9"/>
        <v>0</v>
      </c>
      <c r="AI46" s="153">
        <f t="shared" si="10"/>
        <v>5</v>
      </c>
      <c r="AL46" t="e">
        <f t="shared" si="11"/>
        <v>#DIV/0!</v>
      </c>
    </row>
    <row r="47" spans="1:38" ht="12.75">
      <c r="A47" s="149" t="s">
        <v>1211</v>
      </c>
      <c r="B47" s="260">
        <v>0</v>
      </c>
      <c r="C47" s="260">
        <v>0</v>
      </c>
      <c r="D47" s="260">
        <v>0</v>
      </c>
      <c r="E47" s="260">
        <v>0</v>
      </c>
      <c r="F47" s="260">
        <v>0</v>
      </c>
      <c r="G47" s="260">
        <v>0</v>
      </c>
      <c r="H47" s="260">
        <v>0</v>
      </c>
      <c r="I47" s="260">
        <v>0</v>
      </c>
      <c r="J47" s="260">
        <f t="shared" si="6"/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259">
        <f t="shared" si="7"/>
        <v>0</v>
      </c>
      <c r="T47" s="261">
        <v>0</v>
      </c>
      <c r="U47" s="261">
        <v>0</v>
      </c>
      <c r="V47" s="261">
        <v>0</v>
      </c>
      <c r="W47" s="261">
        <v>0</v>
      </c>
      <c r="X47" s="261">
        <v>0</v>
      </c>
      <c r="Y47" s="261">
        <f t="shared" si="8"/>
        <v>0</v>
      </c>
      <c r="Z47" s="176">
        <v>38.93</v>
      </c>
      <c r="AA47" s="176">
        <v>5</v>
      </c>
      <c r="AB47" s="153">
        <v>0</v>
      </c>
      <c r="AC47" s="153"/>
      <c r="AD47" s="153">
        <v>0</v>
      </c>
      <c r="AE47" s="153">
        <v>0</v>
      </c>
      <c r="AF47" s="153">
        <v>0</v>
      </c>
      <c r="AG47" s="153">
        <v>0</v>
      </c>
      <c r="AH47" s="131">
        <f t="shared" si="9"/>
        <v>0</v>
      </c>
      <c r="AI47" s="153">
        <f t="shared" si="10"/>
        <v>5</v>
      </c>
      <c r="AL47" t="e">
        <f t="shared" si="11"/>
        <v>#DIV/0!</v>
      </c>
    </row>
    <row r="48" spans="1:38" ht="12.75">
      <c r="A48" s="190" t="s">
        <v>1245</v>
      </c>
      <c r="B48" s="286">
        <v>0</v>
      </c>
      <c r="C48" s="286">
        <v>0</v>
      </c>
      <c r="D48" s="286">
        <v>0</v>
      </c>
      <c r="E48" s="286">
        <v>0</v>
      </c>
      <c r="F48" s="286">
        <v>0</v>
      </c>
      <c r="G48" s="286">
        <v>0</v>
      </c>
      <c r="H48" s="286">
        <v>0</v>
      </c>
      <c r="I48" s="286">
        <v>0</v>
      </c>
      <c r="J48" s="286">
        <f t="shared" si="6"/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285">
        <f t="shared" si="7"/>
        <v>0</v>
      </c>
      <c r="T48" s="287">
        <v>0</v>
      </c>
      <c r="U48" s="287">
        <v>0</v>
      </c>
      <c r="V48" s="287">
        <v>0</v>
      </c>
      <c r="W48" s="287">
        <v>0</v>
      </c>
      <c r="X48" s="287">
        <v>0</v>
      </c>
      <c r="Y48" s="287">
        <f t="shared" si="8"/>
        <v>0</v>
      </c>
      <c r="Z48" s="174">
        <v>36.84</v>
      </c>
      <c r="AA48" s="174">
        <v>5</v>
      </c>
      <c r="AB48" s="153">
        <v>0</v>
      </c>
      <c r="AC48" s="153"/>
      <c r="AD48" s="153">
        <v>0</v>
      </c>
      <c r="AE48" s="153">
        <v>0</v>
      </c>
      <c r="AF48" s="153">
        <v>0</v>
      </c>
      <c r="AG48" s="153">
        <v>0</v>
      </c>
      <c r="AH48" s="131">
        <f t="shared" si="9"/>
        <v>0</v>
      </c>
      <c r="AI48" s="153">
        <f t="shared" si="10"/>
        <v>5</v>
      </c>
      <c r="AL48" t="e">
        <f t="shared" si="11"/>
        <v>#DIV/0!</v>
      </c>
    </row>
    <row r="49" spans="1:38" ht="12.75">
      <c r="A49" s="149" t="s">
        <v>1169</v>
      </c>
      <c r="B49" s="260">
        <v>0</v>
      </c>
      <c r="C49" s="260">
        <v>0</v>
      </c>
      <c r="D49" s="260">
        <v>0</v>
      </c>
      <c r="E49" s="260">
        <v>0</v>
      </c>
      <c r="F49" s="260">
        <v>0</v>
      </c>
      <c r="G49" s="260">
        <v>0</v>
      </c>
      <c r="H49" s="260">
        <v>0</v>
      </c>
      <c r="I49" s="260">
        <v>0</v>
      </c>
      <c r="J49" s="260">
        <f t="shared" si="6"/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259">
        <f t="shared" si="7"/>
        <v>0</v>
      </c>
      <c r="T49" s="261">
        <v>0</v>
      </c>
      <c r="U49" s="261">
        <v>0</v>
      </c>
      <c r="V49" s="261">
        <v>0</v>
      </c>
      <c r="W49" s="261">
        <v>0</v>
      </c>
      <c r="X49" s="261">
        <v>0</v>
      </c>
      <c r="Y49" s="261">
        <f t="shared" si="8"/>
        <v>0</v>
      </c>
      <c r="Z49" s="174"/>
      <c r="AA49" s="174"/>
      <c r="AB49" s="153">
        <v>0</v>
      </c>
      <c r="AC49" s="153"/>
      <c r="AD49" s="153">
        <v>0</v>
      </c>
      <c r="AE49" s="153">
        <v>0</v>
      </c>
      <c r="AF49" s="153">
        <v>0</v>
      </c>
      <c r="AG49" s="153">
        <v>0</v>
      </c>
      <c r="AH49" s="131">
        <f t="shared" si="9"/>
        <v>0</v>
      </c>
      <c r="AI49" s="153">
        <f t="shared" si="10"/>
        <v>0</v>
      </c>
      <c r="AL49" t="e">
        <f t="shared" si="11"/>
        <v>#DIV/0!</v>
      </c>
    </row>
    <row r="50" spans="1:38" ht="12.75">
      <c r="A50" s="149" t="s">
        <v>1214</v>
      </c>
      <c r="B50" s="260">
        <v>0</v>
      </c>
      <c r="C50" s="260">
        <v>0</v>
      </c>
      <c r="D50" s="260">
        <v>0</v>
      </c>
      <c r="E50" s="260">
        <v>0</v>
      </c>
      <c r="F50" s="260">
        <v>0</v>
      </c>
      <c r="G50" s="260">
        <v>0</v>
      </c>
      <c r="H50" s="260">
        <v>0</v>
      </c>
      <c r="I50" s="260">
        <v>0</v>
      </c>
      <c r="J50" s="260">
        <f t="shared" si="6"/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259">
        <f t="shared" si="7"/>
        <v>0</v>
      </c>
      <c r="T50" s="261">
        <v>0</v>
      </c>
      <c r="U50" s="261">
        <v>0</v>
      </c>
      <c r="V50" s="261">
        <v>0</v>
      </c>
      <c r="W50" s="261">
        <v>0</v>
      </c>
      <c r="X50" s="261">
        <v>0</v>
      </c>
      <c r="Y50" s="261">
        <f t="shared" si="8"/>
        <v>0</v>
      </c>
      <c r="AB50" s="153">
        <v>0</v>
      </c>
      <c r="AC50" s="153"/>
      <c r="AD50" s="153">
        <v>0</v>
      </c>
      <c r="AE50" s="153">
        <v>0</v>
      </c>
      <c r="AF50" s="153">
        <v>0</v>
      </c>
      <c r="AG50" s="153">
        <v>0</v>
      </c>
      <c r="AH50" s="131">
        <f t="shared" si="9"/>
        <v>0</v>
      </c>
      <c r="AI50" s="153">
        <f t="shared" si="10"/>
        <v>0</v>
      </c>
      <c r="AJ50" s="268"/>
      <c r="AK50" s="268"/>
      <c r="AL50" t="e">
        <f t="shared" si="11"/>
        <v>#DIV/0!</v>
      </c>
    </row>
    <row r="51" spans="1:38" ht="12.75">
      <c r="A51" s="190" t="s">
        <v>633</v>
      </c>
      <c r="B51" s="260">
        <v>0</v>
      </c>
      <c r="C51" s="260">
        <v>0</v>
      </c>
      <c r="D51" s="260">
        <v>0</v>
      </c>
      <c r="E51" s="260">
        <v>0</v>
      </c>
      <c r="F51" s="260">
        <v>0</v>
      </c>
      <c r="G51" s="260">
        <v>0</v>
      </c>
      <c r="H51" s="260">
        <v>0</v>
      </c>
      <c r="I51" s="260">
        <v>0</v>
      </c>
      <c r="J51" s="260">
        <f t="shared" si="6"/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259">
        <f t="shared" si="7"/>
        <v>0</v>
      </c>
      <c r="T51" s="261">
        <v>0</v>
      </c>
      <c r="U51" s="261">
        <v>0</v>
      </c>
      <c r="V51" s="261">
        <v>0</v>
      </c>
      <c r="W51" s="261">
        <v>0</v>
      </c>
      <c r="X51" s="261">
        <v>0</v>
      </c>
      <c r="Y51" s="261">
        <f t="shared" si="8"/>
        <v>0</v>
      </c>
      <c r="Z51" s="174"/>
      <c r="AA51" s="174"/>
      <c r="AB51" s="153">
        <v>0</v>
      </c>
      <c r="AC51" s="153"/>
      <c r="AD51" s="153">
        <v>0</v>
      </c>
      <c r="AE51" s="153">
        <v>0</v>
      </c>
      <c r="AF51" s="153">
        <v>0</v>
      </c>
      <c r="AG51" s="153">
        <v>0</v>
      </c>
      <c r="AH51" s="131">
        <f t="shared" si="9"/>
        <v>0</v>
      </c>
      <c r="AI51" s="153">
        <f t="shared" si="10"/>
        <v>0</v>
      </c>
      <c r="AL51" t="e">
        <f t="shared" si="11"/>
        <v>#DIV/0!</v>
      </c>
    </row>
    <row r="52" spans="1:38" ht="12.75">
      <c r="A52" s="190" t="s">
        <v>721</v>
      </c>
      <c r="B52" s="260">
        <v>0</v>
      </c>
      <c r="C52" s="260">
        <v>0</v>
      </c>
      <c r="D52" s="260">
        <v>0</v>
      </c>
      <c r="E52" s="260">
        <v>0</v>
      </c>
      <c r="F52" s="260">
        <v>0</v>
      </c>
      <c r="G52" s="260">
        <v>0</v>
      </c>
      <c r="H52" s="260">
        <v>0</v>
      </c>
      <c r="I52" s="260">
        <v>0</v>
      </c>
      <c r="J52" s="260">
        <f t="shared" si="6"/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259">
        <f t="shared" si="7"/>
        <v>0</v>
      </c>
      <c r="T52" s="261">
        <v>0</v>
      </c>
      <c r="U52" s="261">
        <v>0</v>
      </c>
      <c r="V52" s="261">
        <v>0</v>
      </c>
      <c r="W52" s="261">
        <v>0</v>
      </c>
      <c r="X52" s="261">
        <v>0</v>
      </c>
      <c r="Y52" s="261">
        <f t="shared" si="8"/>
        <v>0</v>
      </c>
      <c r="Z52" s="174"/>
      <c r="AA52" s="174"/>
      <c r="AB52" s="153">
        <v>0</v>
      </c>
      <c r="AC52" s="153"/>
      <c r="AD52" s="153">
        <v>0</v>
      </c>
      <c r="AE52" s="153">
        <v>0</v>
      </c>
      <c r="AF52" s="153">
        <v>0</v>
      </c>
      <c r="AG52" s="153">
        <v>0</v>
      </c>
      <c r="AH52" s="131">
        <f t="shared" si="9"/>
        <v>0</v>
      </c>
      <c r="AI52" s="153">
        <f t="shared" si="10"/>
        <v>0</v>
      </c>
      <c r="AL52" t="e">
        <f t="shared" si="11"/>
        <v>#DIV/0!</v>
      </c>
    </row>
    <row r="53" spans="1:38" ht="12.75">
      <c r="A53" s="190" t="s">
        <v>1027</v>
      </c>
      <c r="B53" s="286">
        <v>0</v>
      </c>
      <c r="C53" s="286">
        <v>0</v>
      </c>
      <c r="D53" s="286">
        <v>0</v>
      </c>
      <c r="E53" s="286">
        <v>0</v>
      </c>
      <c r="F53" s="286">
        <v>0</v>
      </c>
      <c r="G53" s="286">
        <v>0</v>
      </c>
      <c r="H53" s="286">
        <v>0</v>
      </c>
      <c r="I53" s="286">
        <v>0</v>
      </c>
      <c r="J53" s="286">
        <f t="shared" si="6"/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285">
        <f t="shared" si="7"/>
        <v>0</v>
      </c>
      <c r="T53" s="287">
        <v>0</v>
      </c>
      <c r="U53" s="287">
        <v>0</v>
      </c>
      <c r="V53" s="287">
        <v>0</v>
      </c>
      <c r="W53" s="287">
        <v>0</v>
      </c>
      <c r="X53" s="287">
        <v>0</v>
      </c>
      <c r="Y53" s="287">
        <f t="shared" si="8"/>
        <v>0</v>
      </c>
      <c r="Z53" s="174"/>
      <c r="AA53" s="174"/>
      <c r="AB53" s="153">
        <v>0</v>
      </c>
      <c r="AC53" s="153"/>
      <c r="AD53" s="153">
        <v>0</v>
      </c>
      <c r="AE53" s="153">
        <v>0</v>
      </c>
      <c r="AF53" s="153">
        <v>0</v>
      </c>
      <c r="AG53" s="153">
        <v>0</v>
      </c>
      <c r="AH53" s="131">
        <f t="shared" si="9"/>
        <v>0</v>
      </c>
      <c r="AI53" s="153">
        <f t="shared" si="10"/>
        <v>0</v>
      </c>
      <c r="AL53" t="e">
        <f t="shared" si="11"/>
        <v>#DIV/0!</v>
      </c>
    </row>
    <row r="54" spans="2:38" ht="12.75">
      <c r="B54" s="260">
        <v>0</v>
      </c>
      <c r="C54" s="260">
        <v>0</v>
      </c>
      <c r="D54" s="260">
        <v>0</v>
      </c>
      <c r="E54" s="260">
        <v>0</v>
      </c>
      <c r="F54" s="260">
        <v>0</v>
      </c>
      <c r="G54" s="260">
        <v>0</v>
      </c>
      <c r="H54" s="260">
        <v>0</v>
      </c>
      <c r="I54" s="260">
        <v>0</v>
      </c>
      <c r="J54" s="260">
        <f t="shared" si="6"/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259">
        <f t="shared" si="7"/>
        <v>0</v>
      </c>
      <c r="T54" s="261">
        <v>0</v>
      </c>
      <c r="U54" s="261">
        <v>0</v>
      </c>
      <c r="V54" s="261">
        <v>0</v>
      </c>
      <c r="W54" s="261">
        <v>0</v>
      </c>
      <c r="X54" s="261">
        <v>0</v>
      </c>
      <c r="Y54" s="261">
        <f t="shared" si="8"/>
        <v>0</v>
      </c>
      <c r="AB54" s="153">
        <v>0</v>
      </c>
      <c r="AC54" s="153"/>
      <c r="AD54" s="153">
        <v>0</v>
      </c>
      <c r="AE54" s="153">
        <v>0</v>
      </c>
      <c r="AF54" s="153">
        <v>0</v>
      </c>
      <c r="AG54" s="153">
        <v>0</v>
      </c>
      <c r="AH54" s="131">
        <f t="shared" si="9"/>
        <v>0</v>
      </c>
      <c r="AI54" s="153">
        <f t="shared" si="10"/>
        <v>0</v>
      </c>
      <c r="AL54" t="e">
        <f t="shared" si="11"/>
        <v>#DIV/0!</v>
      </c>
    </row>
    <row r="55" spans="2:38" ht="12.75">
      <c r="B55" s="260">
        <v>0</v>
      </c>
      <c r="C55" s="260">
        <v>0</v>
      </c>
      <c r="D55" s="260">
        <v>0</v>
      </c>
      <c r="E55" s="260">
        <v>0</v>
      </c>
      <c r="F55" s="260">
        <v>0</v>
      </c>
      <c r="G55" s="260">
        <v>0</v>
      </c>
      <c r="H55" s="260">
        <v>0</v>
      </c>
      <c r="I55" s="260">
        <v>0</v>
      </c>
      <c r="J55" s="260">
        <f t="shared" si="6"/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259">
        <f t="shared" si="7"/>
        <v>0</v>
      </c>
      <c r="T55" s="261">
        <v>0</v>
      </c>
      <c r="U55" s="261">
        <v>0</v>
      </c>
      <c r="V55" s="261">
        <v>0</v>
      </c>
      <c r="W55" s="261">
        <v>0</v>
      </c>
      <c r="X55" s="261">
        <v>0</v>
      </c>
      <c r="Y55" s="261">
        <f t="shared" si="8"/>
        <v>0</v>
      </c>
      <c r="Z55" s="174"/>
      <c r="AA55" s="174"/>
      <c r="AB55" s="153">
        <v>0</v>
      </c>
      <c r="AC55" s="153"/>
      <c r="AD55" s="153">
        <v>0</v>
      </c>
      <c r="AE55" s="153">
        <v>0</v>
      </c>
      <c r="AF55" s="153">
        <v>0</v>
      </c>
      <c r="AG55" s="153">
        <v>0</v>
      </c>
      <c r="AH55" s="131">
        <f t="shared" si="9"/>
        <v>0</v>
      </c>
      <c r="AI55" s="153">
        <f t="shared" si="10"/>
        <v>0</v>
      </c>
      <c r="AL55" t="e">
        <f t="shared" si="11"/>
        <v>#DIV/0!</v>
      </c>
    </row>
    <row r="56" spans="2:38" ht="12.75">
      <c r="B56" s="260">
        <v>0</v>
      </c>
      <c r="C56" s="260">
        <v>0</v>
      </c>
      <c r="D56" s="260">
        <v>0</v>
      </c>
      <c r="E56" s="260">
        <v>0</v>
      </c>
      <c r="F56" s="260">
        <v>0</v>
      </c>
      <c r="G56" s="260">
        <v>0</v>
      </c>
      <c r="H56" s="260">
        <v>0</v>
      </c>
      <c r="I56" s="260">
        <v>0</v>
      </c>
      <c r="J56" s="260">
        <f t="shared" si="6"/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259">
        <f t="shared" si="7"/>
        <v>0</v>
      </c>
      <c r="T56" s="261">
        <v>0</v>
      </c>
      <c r="U56" s="261">
        <v>0</v>
      </c>
      <c r="V56" s="261">
        <v>0</v>
      </c>
      <c r="W56" s="261">
        <v>0</v>
      </c>
      <c r="X56" s="261">
        <v>0</v>
      </c>
      <c r="Y56" s="261">
        <f t="shared" si="8"/>
        <v>0</v>
      </c>
      <c r="Z56" s="174"/>
      <c r="AA56" s="174"/>
      <c r="AB56" s="153">
        <v>0</v>
      </c>
      <c r="AC56" s="153"/>
      <c r="AD56" s="153">
        <v>0</v>
      </c>
      <c r="AE56" s="153">
        <v>0</v>
      </c>
      <c r="AF56" s="153">
        <v>0</v>
      </c>
      <c r="AG56" s="153">
        <v>0</v>
      </c>
      <c r="AH56" s="131">
        <f t="shared" si="9"/>
        <v>0</v>
      </c>
      <c r="AI56" s="153">
        <f t="shared" si="10"/>
        <v>0</v>
      </c>
      <c r="AL56" t="e">
        <f t="shared" si="11"/>
        <v>#DIV/0!</v>
      </c>
    </row>
    <row r="57" spans="2:38" ht="12.75">
      <c r="B57" s="260">
        <v>0</v>
      </c>
      <c r="C57" s="260">
        <v>0</v>
      </c>
      <c r="D57" s="260">
        <v>0</v>
      </c>
      <c r="E57" s="260">
        <v>0</v>
      </c>
      <c r="F57" s="260">
        <v>0</v>
      </c>
      <c r="G57" s="260">
        <v>0</v>
      </c>
      <c r="H57" s="260">
        <v>0</v>
      </c>
      <c r="I57" s="260">
        <v>0</v>
      </c>
      <c r="J57" s="260">
        <f t="shared" si="6"/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259">
        <f t="shared" si="7"/>
        <v>0</v>
      </c>
      <c r="T57" s="261">
        <v>0</v>
      </c>
      <c r="U57" s="261">
        <v>0</v>
      </c>
      <c r="V57" s="261">
        <v>0</v>
      </c>
      <c r="W57" s="261">
        <v>0</v>
      </c>
      <c r="X57" s="261">
        <v>0</v>
      </c>
      <c r="Y57" s="261">
        <f t="shared" si="8"/>
        <v>0</v>
      </c>
      <c r="AB57" s="153">
        <v>0</v>
      </c>
      <c r="AC57" s="153"/>
      <c r="AD57" s="153">
        <v>0</v>
      </c>
      <c r="AE57" s="153">
        <v>0</v>
      </c>
      <c r="AF57" s="153">
        <v>0</v>
      </c>
      <c r="AG57" s="153">
        <v>0</v>
      </c>
      <c r="AH57" s="131">
        <f t="shared" si="9"/>
        <v>0</v>
      </c>
      <c r="AI57" s="153">
        <f t="shared" si="10"/>
        <v>0</v>
      </c>
      <c r="AL57" t="e">
        <f t="shared" si="11"/>
        <v>#DIV/0!</v>
      </c>
    </row>
    <row r="58" spans="2:38" ht="12.75">
      <c r="B58" s="260">
        <v>0</v>
      </c>
      <c r="C58" s="260">
        <v>0</v>
      </c>
      <c r="D58" s="260">
        <v>0</v>
      </c>
      <c r="E58" s="260">
        <v>0</v>
      </c>
      <c r="F58" s="260">
        <v>0</v>
      </c>
      <c r="G58" s="260">
        <v>0</v>
      </c>
      <c r="H58" s="260">
        <v>0</v>
      </c>
      <c r="I58" s="260">
        <v>0</v>
      </c>
      <c r="J58" s="260">
        <f aca="true" t="shared" si="12" ref="J58:J89">SUM(LARGE(B58:I58,1))+(LARGE(B58:I58,2))</f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259">
        <f aca="true" t="shared" si="13" ref="S58:S89">SUM(LARGE(K58:R58,1))+(LARGE(K58:R58,2))</f>
        <v>0</v>
      </c>
      <c r="T58" s="261">
        <v>0</v>
      </c>
      <c r="U58" s="261">
        <v>0</v>
      </c>
      <c r="V58" s="261">
        <v>0</v>
      </c>
      <c r="W58" s="261">
        <v>0</v>
      </c>
      <c r="X58" s="261">
        <v>0</v>
      </c>
      <c r="Y58" s="261">
        <f aca="true" t="shared" si="14" ref="Y58:Y89">SUM(LARGE(T58:X58,1))+(LARGE(T58:X58,2))</f>
        <v>0</v>
      </c>
      <c r="Z58" s="174"/>
      <c r="AA58" s="174"/>
      <c r="AB58" s="153">
        <v>0</v>
      </c>
      <c r="AC58" s="153"/>
      <c r="AD58" s="153">
        <v>0</v>
      </c>
      <c r="AE58" s="153">
        <v>0</v>
      </c>
      <c r="AF58" s="153">
        <v>0</v>
      </c>
      <c r="AG58" s="153">
        <v>0</v>
      </c>
      <c r="AH58" s="131">
        <f aca="true" t="shared" si="15" ref="AH58:AH89">SUM(LARGE(AB58:AG58,1))+(LARGE(AB58:AG58,2))</f>
        <v>0</v>
      </c>
      <c r="AI58" s="153">
        <f aca="true" t="shared" si="16" ref="AI58:AI89">SUM(J58,S58,Y58,AA58,AH58)</f>
        <v>0</v>
      </c>
      <c r="AL58" t="e">
        <f aca="true" t="shared" si="17" ref="AL58:AL89">PRODUCT(AJ58,100)/AK58</f>
        <v>#DIV/0!</v>
      </c>
    </row>
    <row r="59" spans="2:38" ht="12.75">
      <c r="B59" s="260">
        <v>0</v>
      </c>
      <c r="C59" s="260">
        <v>0</v>
      </c>
      <c r="D59" s="260">
        <v>0</v>
      </c>
      <c r="E59" s="260">
        <v>0</v>
      </c>
      <c r="F59" s="260">
        <v>0</v>
      </c>
      <c r="G59" s="260">
        <v>0</v>
      </c>
      <c r="H59" s="260">
        <v>0</v>
      </c>
      <c r="I59" s="260">
        <v>0</v>
      </c>
      <c r="J59" s="260">
        <f t="shared" si="12"/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259">
        <f t="shared" si="13"/>
        <v>0</v>
      </c>
      <c r="T59" s="261">
        <v>0</v>
      </c>
      <c r="U59" s="261">
        <v>0</v>
      </c>
      <c r="V59" s="261">
        <v>0</v>
      </c>
      <c r="W59" s="261">
        <v>0</v>
      </c>
      <c r="X59" s="261">
        <v>0</v>
      </c>
      <c r="Y59" s="261">
        <f t="shared" si="14"/>
        <v>0</v>
      </c>
      <c r="AB59" s="153">
        <v>0</v>
      </c>
      <c r="AC59" s="153"/>
      <c r="AD59" s="153">
        <v>0</v>
      </c>
      <c r="AE59" s="153">
        <v>0</v>
      </c>
      <c r="AF59" s="153">
        <v>0</v>
      </c>
      <c r="AG59" s="153">
        <v>0</v>
      </c>
      <c r="AH59" s="131">
        <f t="shared" si="15"/>
        <v>0</v>
      </c>
      <c r="AI59" s="153">
        <f t="shared" si="16"/>
        <v>0</v>
      </c>
      <c r="AL59" t="e">
        <f t="shared" si="17"/>
        <v>#DIV/0!</v>
      </c>
    </row>
    <row r="60" spans="2:38" ht="12.75">
      <c r="B60" s="260">
        <v>0</v>
      </c>
      <c r="C60" s="260">
        <v>0</v>
      </c>
      <c r="D60" s="260">
        <v>0</v>
      </c>
      <c r="E60" s="260">
        <v>0</v>
      </c>
      <c r="F60" s="260">
        <v>0</v>
      </c>
      <c r="G60" s="260">
        <v>0</v>
      </c>
      <c r="H60" s="260">
        <v>0</v>
      </c>
      <c r="I60" s="260">
        <v>0</v>
      </c>
      <c r="J60" s="260">
        <f t="shared" si="12"/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259">
        <f t="shared" si="13"/>
        <v>0</v>
      </c>
      <c r="T60" s="261">
        <v>0</v>
      </c>
      <c r="U60" s="261">
        <v>0</v>
      </c>
      <c r="V60" s="261">
        <v>0</v>
      </c>
      <c r="W60" s="261">
        <v>0</v>
      </c>
      <c r="X60" s="261">
        <v>0</v>
      </c>
      <c r="Y60" s="261">
        <f t="shared" si="14"/>
        <v>0</v>
      </c>
      <c r="AB60" s="153">
        <v>0</v>
      </c>
      <c r="AC60" s="153"/>
      <c r="AD60" s="153">
        <v>0</v>
      </c>
      <c r="AE60" s="153">
        <v>0</v>
      </c>
      <c r="AF60" s="153">
        <v>0</v>
      </c>
      <c r="AG60" s="153">
        <v>0</v>
      </c>
      <c r="AH60" s="131">
        <f t="shared" si="15"/>
        <v>0</v>
      </c>
      <c r="AI60" s="153">
        <f t="shared" si="16"/>
        <v>0</v>
      </c>
      <c r="AL60" t="e">
        <f t="shared" si="17"/>
        <v>#DIV/0!</v>
      </c>
    </row>
    <row r="61" spans="2:38" ht="12.75">
      <c r="B61" s="260">
        <v>0</v>
      </c>
      <c r="C61" s="260">
        <v>0</v>
      </c>
      <c r="D61" s="260">
        <v>0</v>
      </c>
      <c r="E61" s="260">
        <v>0</v>
      </c>
      <c r="F61" s="260">
        <v>0</v>
      </c>
      <c r="G61" s="260">
        <v>0</v>
      </c>
      <c r="H61" s="260">
        <v>0</v>
      </c>
      <c r="I61" s="260">
        <v>0</v>
      </c>
      <c r="J61" s="260">
        <f t="shared" si="12"/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259">
        <f t="shared" si="13"/>
        <v>0</v>
      </c>
      <c r="T61" s="261">
        <v>0</v>
      </c>
      <c r="U61" s="261">
        <v>0</v>
      </c>
      <c r="V61" s="261">
        <v>0</v>
      </c>
      <c r="W61" s="261">
        <v>0</v>
      </c>
      <c r="X61" s="261">
        <v>0</v>
      </c>
      <c r="Y61" s="261">
        <f t="shared" si="14"/>
        <v>0</v>
      </c>
      <c r="AB61" s="153">
        <v>0</v>
      </c>
      <c r="AC61" s="153"/>
      <c r="AD61" s="153">
        <v>0</v>
      </c>
      <c r="AE61" s="153">
        <v>0</v>
      </c>
      <c r="AF61" s="153">
        <v>0</v>
      </c>
      <c r="AG61" s="153">
        <v>0</v>
      </c>
      <c r="AH61" s="131">
        <f t="shared" si="15"/>
        <v>0</v>
      </c>
      <c r="AI61" s="153">
        <f t="shared" si="16"/>
        <v>0</v>
      </c>
      <c r="AL61" t="e">
        <f t="shared" si="17"/>
        <v>#DIV/0!</v>
      </c>
    </row>
    <row r="62" spans="1:38" ht="12.75">
      <c r="A62" s="190"/>
      <c r="B62" s="260">
        <v>0</v>
      </c>
      <c r="C62" s="260">
        <v>0</v>
      </c>
      <c r="D62" s="260">
        <v>0</v>
      </c>
      <c r="E62" s="260">
        <v>0</v>
      </c>
      <c r="F62" s="260">
        <v>0</v>
      </c>
      <c r="G62" s="260">
        <v>0</v>
      </c>
      <c r="H62" s="260">
        <v>0</v>
      </c>
      <c r="I62" s="260">
        <v>0</v>
      </c>
      <c r="J62" s="260">
        <f t="shared" si="12"/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259">
        <f t="shared" si="13"/>
        <v>0</v>
      </c>
      <c r="T62" s="261">
        <v>0</v>
      </c>
      <c r="U62" s="261">
        <v>0</v>
      </c>
      <c r="V62" s="261">
        <v>0</v>
      </c>
      <c r="W62" s="261">
        <v>0</v>
      </c>
      <c r="X62" s="261">
        <v>0</v>
      </c>
      <c r="Y62" s="261">
        <f t="shared" si="14"/>
        <v>0</v>
      </c>
      <c r="Z62" s="174"/>
      <c r="AA62" s="174"/>
      <c r="AB62" s="153">
        <v>0</v>
      </c>
      <c r="AC62" s="153"/>
      <c r="AD62" s="153">
        <v>0</v>
      </c>
      <c r="AE62" s="153">
        <v>0</v>
      </c>
      <c r="AF62" s="153">
        <v>0</v>
      </c>
      <c r="AG62" s="153">
        <v>0</v>
      </c>
      <c r="AH62" s="131">
        <f t="shared" si="15"/>
        <v>0</v>
      </c>
      <c r="AI62" s="153">
        <f t="shared" si="16"/>
        <v>0</v>
      </c>
      <c r="AL62" t="e">
        <f t="shared" si="17"/>
        <v>#DIV/0!</v>
      </c>
    </row>
    <row r="63" spans="2:38" ht="12.75">
      <c r="B63" s="260">
        <v>0</v>
      </c>
      <c r="C63" s="260">
        <v>0</v>
      </c>
      <c r="D63" s="260">
        <v>0</v>
      </c>
      <c r="E63" s="260">
        <v>0</v>
      </c>
      <c r="F63" s="260">
        <v>0</v>
      </c>
      <c r="G63" s="260">
        <v>0</v>
      </c>
      <c r="H63" s="260">
        <v>0</v>
      </c>
      <c r="I63" s="260">
        <v>0</v>
      </c>
      <c r="J63" s="260">
        <f t="shared" si="12"/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259">
        <f t="shared" si="13"/>
        <v>0</v>
      </c>
      <c r="T63" s="261">
        <v>0</v>
      </c>
      <c r="U63" s="261">
        <v>0</v>
      </c>
      <c r="V63" s="261">
        <v>0</v>
      </c>
      <c r="W63" s="261">
        <v>0</v>
      </c>
      <c r="X63" s="261">
        <v>0</v>
      </c>
      <c r="Y63" s="261">
        <f t="shared" si="14"/>
        <v>0</v>
      </c>
      <c r="AB63" s="153">
        <v>0</v>
      </c>
      <c r="AC63" s="153"/>
      <c r="AD63" s="153">
        <v>0</v>
      </c>
      <c r="AE63" s="153">
        <v>0</v>
      </c>
      <c r="AF63" s="153">
        <v>0</v>
      </c>
      <c r="AG63" s="153">
        <v>0</v>
      </c>
      <c r="AH63" s="131">
        <f t="shared" si="15"/>
        <v>0</v>
      </c>
      <c r="AI63" s="153">
        <f t="shared" si="16"/>
        <v>0</v>
      </c>
      <c r="AL63" t="e">
        <f t="shared" si="17"/>
        <v>#DIV/0!</v>
      </c>
    </row>
    <row r="64" spans="2:38" ht="12.75">
      <c r="B64" s="260">
        <v>0</v>
      </c>
      <c r="C64" s="260">
        <v>0</v>
      </c>
      <c r="D64" s="260">
        <v>0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f t="shared" si="12"/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259">
        <f t="shared" si="13"/>
        <v>0</v>
      </c>
      <c r="T64" s="261">
        <v>0</v>
      </c>
      <c r="U64" s="261">
        <v>0</v>
      </c>
      <c r="V64" s="261">
        <v>0</v>
      </c>
      <c r="W64" s="261">
        <v>0</v>
      </c>
      <c r="X64" s="261">
        <v>0</v>
      </c>
      <c r="Y64" s="261">
        <f t="shared" si="14"/>
        <v>0</v>
      </c>
      <c r="AB64" s="153">
        <v>0</v>
      </c>
      <c r="AC64" s="153"/>
      <c r="AD64" s="153">
        <v>0</v>
      </c>
      <c r="AE64" s="153">
        <v>0</v>
      </c>
      <c r="AF64" s="153">
        <v>0</v>
      </c>
      <c r="AG64" s="153">
        <v>0</v>
      </c>
      <c r="AH64" s="131">
        <f t="shared" si="15"/>
        <v>0</v>
      </c>
      <c r="AI64" s="153">
        <f t="shared" si="16"/>
        <v>0</v>
      </c>
      <c r="AL64" t="e">
        <f t="shared" si="17"/>
        <v>#DIV/0!</v>
      </c>
    </row>
    <row r="65" spans="2:38" ht="12.75">
      <c r="B65" s="260">
        <v>0</v>
      </c>
      <c r="C65" s="260">
        <v>0</v>
      </c>
      <c r="D65" s="260">
        <v>0</v>
      </c>
      <c r="E65" s="260">
        <v>0</v>
      </c>
      <c r="F65" s="260">
        <v>0</v>
      </c>
      <c r="G65" s="260">
        <v>0</v>
      </c>
      <c r="H65" s="260">
        <v>0</v>
      </c>
      <c r="I65" s="260">
        <v>0</v>
      </c>
      <c r="J65" s="260">
        <f t="shared" si="12"/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259">
        <f t="shared" si="13"/>
        <v>0</v>
      </c>
      <c r="T65" s="261">
        <v>0</v>
      </c>
      <c r="U65" s="261">
        <v>0</v>
      </c>
      <c r="V65" s="261">
        <v>0</v>
      </c>
      <c r="W65" s="261">
        <v>0</v>
      </c>
      <c r="X65" s="261">
        <v>0</v>
      </c>
      <c r="Y65" s="261">
        <f t="shared" si="14"/>
        <v>0</v>
      </c>
      <c r="Z65" s="175"/>
      <c r="AA65" s="174"/>
      <c r="AB65" s="153">
        <v>0</v>
      </c>
      <c r="AC65" s="153"/>
      <c r="AD65" s="153">
        <v>0</v>
      </c>
      <c r="AE65" s="153">
        <v>0</v>
      </c>
      <c r="AF65" s="153">
        <v>0</v>
      </c>
      <c r="AG65" s="153">
        <v>0</v>
      </c>
      <c r="AH65" s="131">
        <f t="shared" si="15"/>
        <v>0</v>
      </c>
      <c r="AI65" s="153">
        <f t="shared" si="16"/>
        <v>0</v>
      </c>
      <c r="AL65" t="e">
        <f t="shared" si="17"/>
        <v>#DIV/0!</v>
      </c>
    </row>
    <row r="66" spans="2:38" ht="12.75">
      <c r="B66" s="260">
        <v>0</v>
      </c>
      <c r="C66" s="260">
        <v>0</v>
      </c>
      <c r="D66" s="260">
        <v>0</v>
      </c>
      <c r="E66" s="260">
        <v>0</v>
      </c>
      <c r="F66" s="260">
        <v>0</v>
      </c>
      <c r="G66" s="260">
        <v>0</v>
      </c>
      <c r="H66" s="260">
        <v>0</v>
      </c>
      <c r="I66" s="260">
        <v>0</v>
      </c>
      <c r="J66" s="260">
        <f t="shared" si="12"/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259">
        <f t="shared" si="13"/>
        <v>0</v>
      </c>
      <c r="T66" s="261">
        <v>0</v>
      </c>
      <c r="U66" s="261">
        <v>0</v>
      </c>
      <c r="V66" s="261">
        <v>0</v>
      </c>
      <c r="W66" s="261">
        <v>0</v>
      </c>
      <c r="X66" s="261">
        <v>0</v>
      </c>
      <c r="Y66" s="261">
        <f t="shared" si="14"/>
        <v>0</v>
      </c>
      <c r="AB66" s="153">
        <v>0</v>
      </c>
      <c r="AC66" s="153"/>
      <c r="AD66" s="153">
        <v>0</v>
      </c>
      <c r="AE66" s="153">
        <v>0</v>
      </c>
      <c r="AF66" s="153">
        <v>0</v>
      </c>
      <c r="AG66" s="153">
        <v>0</v>
      </c>
      <c r="AH66" s="131">
        <f t="shared" si="15"/>
        <v>0</v>
      </c>
      <c r="AI66" s="153">
        <f t="shared" si="16"/>
        <v>0</v>
      </c>
      <c r="AL66" t="e">
        <f t="shared" si="17"/>
        <v>#DIV/0!</v>
      </c>
    </row>
    <row r="67" spans="2:38" ht="12.75">
      <c r="B67" s="260">
        <v>0</v>
      </c>
      <c r="C67" s="260">
        <v>0</v>
      </c>
      <c r="D67" s="260">
        <v>0</v>
      </c>
      <c r="E67" s="260">
        <v>0</v>
      </c>
      <c r="F67" s="260">
        <v>0</v>
      </c>
      <c r="G67" s="260">
        <v>0</v>
      </c>
      <c r="H67" s="260">
        <v>0</v>
      </c>
      <c r="I67" s="260">
        <v>0</v>
      </c>
      <c r="J67" s="260">
        <f t="shared" si="12"/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259">
        <f t="shared" si="13"/>
        <v>0</v>
      </c>
      <c r="T67" s="261">
        <v>0</v>
      </c>
      <c r="U67" s="261">
        <v>0</v>
      </c>
      <c r="V67" s="261">
        <v>0</v>
      </c>
      <c r="W67" s="261">
        <v>0</v>
      </c>
      <c r="X67" s="261">
        <v>0</v>
      </c>
      <c r="Y67" s="261">
        <f t="shared" si="14"/>
        <v>0</v>
      </c>
      <c r="AB67" s="153">
        <v>0</v>
      </c>
      <c r="AC67" s="153"/>
      <c r="AD67" s="153">
        <v>0</v>
      </c>
      <c r="AE67" s="153">
        <v>0</v>
      </c>
      <c r="AF67" s="153">
        <v>0</v>
      </c>
      <c r="AG67" s="153">
        <v>0</v>
      </c>
      <c r="AH67" s="131">
        <f t="shared" si="15"/>
        <v>0</v>
      </c>
      <c r="AI67" s="153">
        <f t="shared" si="16"/>
        <v>0</v>
      </c>
      <c r="AL67" t="e">
        <f t="shared" si="17"/>
        <v>#DIV/0!</v>
      </c>
    </row>
    <row r="68" spans="1:38" ht="12.75">
      <c r="A68" s="190"/>
      <c r="B68" s="260">
        <v>0</v>
      </c>
      <c r="C68" s="260">
        <v>0</v>
      </c>
      <c r="D68" s="260">
        <v>0</v>
      </c>
      <c r="E68" s="260">
        <v>0</v>
      </c>
      <c r="F68" s="260">
        <v>0</v>
      </c>
      <c r="G68" s="260">
        <v>0</v>
      </c>
      <c r="H68" s="260">
        <v>0</v>
      </c>
      <c r="I68" s="260">
        <v>0</v>
      </c>
      <c r="J68" s="260">
        <f t="shared" si="12"/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259">
        <f t="shared" si="13"/>
        <v>0</v>
      </c>
      <c r="T68" s="261">
        <v>0</v>
      </c>
      <c r="U68" s="261">
        <v>0</v>
      </c>
      <c r="V68" s="261">
        <v>0</v>
      </c>
      <c r="W68" s="261">
        <v>0</v>
      </c>
      <c r="X68" s="261">
        <v>0</v>
      </c>
      <c r="Y68" s="261">
        <f t="shared" si="14"/>
        <v>0</v>
      </c>
      <c r="Z68" s="174"/>
      <c r="AA68" s="174"/>
      <c r="AB68" s="153">
        <v>0</v>
      </c>
      <c r="AC68" s="153"/>
      <c r="AD68" s="153">
        <v>0</v>
      </c>
      <c r="AE68" s="153">
        <v>0</v>
      </c>
      <c r="AF68" s="153">
        <v>0</v>
      </c>
      <c r="AG68" s="153">
        <v>0</v>
      </c>
      <c r="AH68" s="131">
        <f t="shared" si="15"/>
        <v>0</v>
      </c>
      <c r="AI68" s="153">
        <f t="shared" si="16"/>
        <v>0</v>
      </c>
      <c r="AL68" t="e">
        <f t="shared" si="17"/>
        <v>#DIV/0!</v>
      </c>
    </row>
    <row r="69" spans="2:38" ht="12.75">
      <c r="B69" s="260">
        <v>0</v>
      </c>
      <c r="C69" s="260">
        <v>0</v>
      </c>
      <c r="D69" s="260">
        <v>0</v>
      </c>
      <c r="E69" s="260">
        <v>0</v>
      </c>
      <c r="F69" s="260">
        <v>0</v>
      </c>
      <c r="G69" s="260">
        <v>0</v>
      </c>
      <c r="H69" s="260">
        <v>0</v>
      </c>
      <c r="I69" s="260">
        <v>0</v>
      </c>
      <c r="J69" s="260">
        <f t="shared" si="12"/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259">
        <f t="shared" si="13"/>
        <v>0</v>
      </c>
      <c r="T69" s="261">
        <v>0</v>
      </c>
      <c r="U69" s="261">
        <v>0</v>
      </c>
      <c r="V69" s="261">
        <v>0</v>
      </c>
      <c r="W69" s="261">
        <v>0</v>
      </c>
      <c r="X69" s="261">
        <v>0</v>
      </c>
      <c r="Y69" s="261">
        <f t="shared" si="14"/>
        <v>0</v>
      </c>
      <c r="AB69" s="153">
        <v>0</v>
      </c>
      <c r="AC69" s="153"/>
      <c r="AD69" s="153">
        <v>0</v>
      </c>
      <c r="AE69" s="153">
        <v>0</v>
      </c>
      <c r="AF69" s="153">
        <v>0</v>
      </c>
      <c r="AG69" s="153">
        <v>0</v>
      </c>
      <c r="AH69" s="131">
        <f t="shared" si="15"/>
        <v>0</v>
      </c>
      <c r="AI69" s="153">
        <f t="shared" si="16"/>
        <v>0</v>
      </c>
      <c r="AL69" t="e">
        <f t="shared" si="17"/>
        <v>#DIV/0!</v>
      </c>
    </row>
    <row r="70" spans="2:38" ht="12.75">
      <c r="B70" s="260">
        <v>0</v>
      </c>
      <c r="C70" s="260">
        <v>0</v>
      </c>
      <c r="D70" s="260">
        <v>0</v>
      </c>
      <c r="E70" s="260">
        <v>0</v>
      </c>
      <c r="F70" s="260">
        <v>0</v>
      </c>
      <c r="G70" s="260">
        <v>0</v>
      </c>
      <c r="H70" s="260">
        <v>0</v>
      </c>
      <c r="I70" s="260">
        <v>0</v>
      </c>
      <c r="J70" s="260">
        <f t="shared" si="12"/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259">
        <f t="shared" si="13"/>
        <v>0</v>
      </c>
      <c r="T70" s="261">
        <v>0</v>
      </c>
      <c r="U70" s="261">
        <v>0</v>
      </c>
      <c r="V70" s="261">
        <v>0</v>
      </c>
      <c r="W70" s="261">
        <v>0</v>
      </c>
      <c r="X70" s="261">
        <v>0</v>
      </c>
      <c r="Y70" s="261">
        <f t="shared" si="14"/>
        <v>0</v>
      </c>
      <c r="Z70" s="174"/>
      <c r="AA70" s="174"/>
      <c r="AB70" s="153">
        <v>0</v>
      </c>
      <c r="AC70" s="153"/>
      <c r="AD70" s="153">
        <v>0</v>
      </c>
      <c r="AE70" s="153">
        <v>0</v>
      </c>
      <c r="AF70" s="153">
        <v>0</v>
      </c>
      <c r="AG70" s="153">
        <v>0</v>
      </c>
      <c r="AH70" s="131">
        <f t="shared" si="15"/>
        <v>0</v>
      </c>
      <c r="AI70" s="153">
        <f t="shared" si="16"/>
        <v>0</v>
      </c>
      <c r="AL70" t="e">
        <f t="shared" si="17"/>
        <v>#DIV/0!</v>
      </c>
    </row>
    <row r="71" spans="2:38" ht="12.75">
      <c r="B71" s="260">
        <v>0</v>
      </c>
      <c r="C71" s="260">
        <v>0</v>
      </c>
      <c r="D71" s="260">
        <v>0</v>
      </c>
      <c r="E71" s="260">
        <v>0</v>
      </c>
      <c r="F71" s="260">
        <v>0</v>
      </c>
      <c r="G71" s="260">
        <v>0</v>
      </c>
      <c r="H71" s="260">
        <v>0</v>
      </c>
      <c r="I71" s="260">
        <v>0</v>
      </c>
      <c r="J71" s="260">
        <f t="shared" si="12"/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259">
        <f t="shared" si="13"/>
        <v>0</v>
      </c>
      <c r="T71" s="261">
        <v>0</v>
      </c>
      <c r="U71" s="261">
        <v>0</v>
      </c>
      <c r="V71" s="261">
        <v>0</v>
      </c>
      <c r="W71" s="261">
        <v>0</v>
      </c>
      <c r="X71" s="261">
        <v>0</v>
      </c>
      <c r="Y71" s="261">
        <f t="shared" si="14"/>
        <v>0</v>
      </c>
      <c r="Z71" s="174"/>
      <c r="AA71" s="174"/>
      <c r="AB71" s="153">
        <v>0</v>
      </c>
      <c r="AC71" s="153"/>
      <c r="AD71" s="153">
        <v>0</v>
      </c>
      <c r="AE71" s="153">
        <v>0</v>
      </c>
      <c r="AF71" s="153">
        <v>0</v>
      </c>
      <c r="AG71" s="153">
        <v>0</v>
      </c>
      <c r="AH71" s="131">
        <f t="shared" si="15"/>
        <v>0</v>
      </c>
      <c r="AI71" s="153">
        <f t="shared" si="16"/>
        <v>0</v>
      </c>
      <c r="AL71" t="e">
        <f t="shared" si="17"/>
        <v>#DIV/0!</v>
      </c>
    </row>
    <row r="72" spans="1:38" ht="12.75">
      <c r="A72" s="190"/>
      <c r="B72" s="260">
        <v>0</v>
      </c>
      <c r="C72" s="260">
        <v>0</v>
      </c>
      <c r="D72" s="260">
        <v>0</v>
      </c>
      <c r="E72" s="260">
        <v>0</v>
      </c>
      <c r="F72" s="260">
        <v>0</v>
      </c>
      <c r="G72" s="260">
        <v>0</v>
      </c>
      <c r="H72" s="260">
        <v>0</v>
      </c>
      <c r="I72" s="260">
        <v>0</v>
      </c>
      <c r="J72" s="260">
        <f t="shared" si="12"/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259">
        <f t="shared" si="13"/>
        <v>0</v>
      </c>
      <c r="T72" s="261">
        <v>0</v>
      </c>
      <c r="U72" s="261">
        <v>0</v>
      </c>
      <c r="V72" s="261">
        <v>0</v>
      </c>
      <c r="W72" s="261">
        <v>0</v>
      </c>
      <c r="X72" s="261">
        <v>0</v>
      </c>
      <c r="Y72" s="261">
        <f t="shared" si="14"/>
        <v>0</v>
      </c>
      <c r="AB72" s="153">
        <v>0</v>
      </c>
      <c r="AC72" s="153"/>
      <c r="AD72" s="153">
        <v>0</v>
      </c>
      <c r="AE72" s="153">
        <v>0</v>
      </c>
      <c r="AF72" s="153">
        <v>0</v>
      </c>
      <c r="AG72" s="153">
        <v>0</v>
      </c>
      <c r="AH72" s="131">
        <f t="shared" si="15"/>
        <v>0</v>
      </c>
      <c r="AI72" s="153">
        <f t="shared" si="16"/>
        <v>0</v>
      </c>
      <c r="AL72" t="e">
        <f t="shared" si="17"/>
        <v>#DIV/0!</v>
      </c>
    </row>
    <row r="73" spans="2:38" ht="12.75">
      <c r="B73" s="260">
        <v>0</v>
      </c>
      <c r="C73" s="260">
        <v>0</v>
      </c>
      <c r="D73" s="260">
        <v>0</v>
      </c>
      <c r="E73" s="260">
        <v>0</v>
      </c>
      <c r="F73" s="260">
        <v>0</v>
      </c>
      <c r="G73" s="260">
        <v>0</v>
      </c>
      <c r="H73" s="260">
        <v>0</v>
      </c>
      <c r="I73" s="260">
        <v>0</v>
      </c>
      <c r="J73" s="260">
        <f t="shared" si="12"/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259">
        <f t="shared" si="13"/>
        <v>0</v>
      </c>
      <c r="T73" s="261">
        <v>0</v>
      </c>
      <c r="U73" s="261">
        <v>0</v>
      </c>
      <c r="V73" s="261">
        <v>0</v>
      </c>
      <c r="W73" s="261">
        <v>0</v>
      </c>
      <c r="X73" s="261">
        <v>0</v>
      </c>
      <c r="Y73" s="261">
        <f t="shared" si="14"/>
        <v>0</v>
      </c>
      <c r="AB73" s="153">
        <v>0</v>
      </c>
      <c r="AC73" s="153"/>
      <c r="AD73" s="153">
        <v>0</v>
      </c>
      <c r="AE73" s="153">
        <v>0</v>
      </c>
      <c r="AF73" s="153">
        <v>0</v>
      </c>
      <c r="AG73" s="153">
        <v>0</v>
      </c>
      <c r="AH73" s="131">
        <f t="shared" si="15"/>
        <v>0</v>
      </c>
      <c r="AI73" s="153">
        <f t="shared" si="16"/>
        <v>0</v>
      </c>
      <c r="AL73" t="e">
        <f t="shared" si="17"/>
        <v>#DIV/0!</v>
      </c>
    </row>
    <row r="74" spans="2:38" ht="12.75">
      <c r="B74" s="260">
        <v>0</v>
      </c>
      <c r="C74" s="260">
        <v>0</v>
      </c>
      <c r="D74" s="260">
        <v>0</v>
      </c>
      <c r="E74" s="260">
        <v>0</v>
      </c>
      <c r="F74" s="260">
        <v>0</v>
      </c>
      <c r="G74" s="260">
        <v>0</v>
      </c>
      <c r="H74" s="260">
        <v>0</v>
      </c>
      <c r="I74" s="260">
        <v>0</v>
      </c>
      <c r="J74" s="260">
        <f t="shared" si="12"/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259">
        <f t="shared" si="13"/>
        <v>0</v>
      </c>
      <c r="T74" s="261">
        <v>0</v>
      </c>
      <c r="U74" s="261">
        <v>0</v>
      </c>
      <c r="V74" s="261">
        <v>0</v>
      </c>
      <c r="W74" s="261">
        <v>0</v>
      </c>
      <c r="X74" s="261">
        <v>0</v>
      </c>
      <c r="Y74" s="261">
        <f t="shared" si="14"/>
        <v>0</v>
      </c>
      <c r="AB74" s="153">
        <v>0</v>
      </c>
      <c r="AC74" s="153"/>
      <c r="AD74" s="153">
        <v>0</v>
      </c>
      <c r="AE74" s="153">
        <v>0</v>
      </c>
      <c r="AF74" s="153">
        <v>0</v>
      </c>
      <c r="AG74" s="153">
        <v>0</v>
      </c>
      <c r="AH74" s="131">
        <f t="shared" si="15"/>
        <v>0</v>
      </c>
      <c r="AI74" s="153">
        <f t="shared" si="16"/>
        <v>0</v>
      </c>
      <c r="AL74" t="e">
        <f t="shared" si="17"/>
        <v>#DIV/0!</v>
      </c>
    </row>
    <row r="75" spans="1:38" ht="12.75">
      <c r="A75" s="190"/>
      <c r="B75" s="260">
        <v>0</v>
      </c>
      <c r="C75" s="260">
        <v>0</v>
      </c>
      <c r="D75" s="260">
        <v>0</v>
      </c>
      <c r="E75" s="260">
        <v>0</v>
      </c>
      <c r="F75" s="260">
        <v>0</v>
      </c>
      <c r="G75" s="260">
        <v>0</v>
      </c>
      <c r="H75" s="260">
        <v>0</v>
      </c>
      <c r="I75" s="260">
        <v>0</v>
      </c>
      <c r="J75" s="260">
        <f t="shared" si="12"/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259">
        <f t="shared" si="13"/>
        <v>0</v>
      </c>
      <c r="T75" s="261">
        <v>0</v>
      </c>
      <c r="U75" s="261">
        <v>0</v>
      </c>
      <c r="V75" s="261">
        <v>0</v>
      </c>
      <c r="W75" s="261">
        <v>0</v>
      </c>
      <c r="X75" s="261">
        <v>0</v>
      </c>
      <c r="Y75" s="261">
        <f t="shared" si="14"/>
        <v>0</v>
      </c>
      <c r="Z75" s="174"/>
      <c r="AA75" s="174"/>
      <c r="AB75" s="153">
        <v>0</v>
      </c>
      <c r="AC75" s="153"/>
      <c r="AD75" s="153">
        <v>0</v>
      </c>
      <c r="AE75" s="153">
        <v>0</v>
      </c>
      <c r="AF75" s="153">
        <v>0</v>
      </c>
      <c r="AG75" s="153">
        <v>0</v>
      </c>
      <c r="AH75" s="131">
        <f t="shared" si="15"/>
        <v>0</v>
      </c>
      <c r="AI75" s="153">
        <f t="shared" si="16"/>
        <v>0</v>
      </c>
      <c r="AL75" t="e">
        <f t="shared" si="17"/>
        <v>#DIV/0!</v>
      </c>
    </row>
    <row r="76" spans="2:38" ht="12.75">
      <c r="B76" s="260">
        <v>0</v>
      </c>
      <c r="C76" s="260">
        <v>0</v>
      </c>
      <c r="D76" s="260">
        <v>0</v>
      </c>
      <c r="E76" s="260">
        <v>0</v>
      </c>
      <c r="F76" s="260">
        <v>0</v>
      </c>
      <c r="G76" s="260">
        <v>0</v>
      </c>
      <c r="H76" s="260">
        <v>0</v>
      </c>
      <c r="I76" s="260">
        <v>0</v>
      </c>
      <c r="J76" s="260">
        <f t="shared" si="12"/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259">
        <f t="shared" si="13"/>
        <v>0</v>
      </c>
      <c r="T76" s="261">
        <v>0</v>
      </c>
      <c r="U76" s="261">
        <v>0</v>
      </c>
      <c r="V76" s="261">
        <v>0</v>
      </c>
      <c r="W76" s="261">
        <v>0</v>
      </c>
      <c r="X76" s="261">
        <v>0</v>
      </c>
      <c r="Y76" s="261">
        <f t="shared" si="14"/>
        <v>0</v>
      </c>
      <c r="AB76" s="153">
        <v>0</v>
      </c>
      <c r="AC76" s="153"/>
      <c r="AD76" s="153">
        <v>0</v>
      </c>
      <c r="AE76" s="153">
        <v>0</v>
      </c>
      <c r="AF76" s="153">
        <v>0</v>
      </c>
      <c r="AG76" s="153">
        <v>0</v>
      </c>
      <c r="AH76" s="131">
        <f t="shared" si="15"/>
        <v>0</v>
      </c>
      <c r="AI76" s="153">
        <f t="shared" si="16"/>
        <v>0</v>
      </c>
      <c r="AL76" t="e">
        <f t="shared" si="17"/>
        <v>#DIV/0!</v>
      </c>
    </row>
    <row r="77" spans="1:38" ht="12.75">
      <c r="A77" s="190"/>
      <c r="B77" s="260">
        <v>0</v>
      </c>
      <c r="C77" s="260">
        <v>0</v>
      </c>
      <c r="D77" s="260">
        <v>0</v>
      </c>
      <c r="E77" s="260">
        <v>0</v>
      </c>
      <c r="F77" s="260">
        <v>0</v>
      </c>
      <c r="G77" s="260">
        <v>0</v>
      </c>
      <c r="H77" s="260">
        <v>0</v>
      </c>
      <c r="I77" s="260">
        <v>0</v>
      </c>
      <c r="J77" s="260">
        <f t="shared" si="12"/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259">
        <f t="shared" si="13"/>
        <v>0</v>
      </c>
      <c r="T77" s="261">
        <v>0</v>
      </c>
      <c r="U77" s="261">
        <v>0</v>
      </c>
      <c r="V77" s="261">
        <v>0</v>
      </c>
      <c r="W77" s="261">
        <v>0</v>
      </c>
      <c r="X77" s="261">
        <v>0</v>
      </c>
      <c r="Y77" s="261">
        <f t="shared" si="14"/>
        <v>0</v>
      </c>
      <c r="AB77" s="153">
        <v>0</v>
      </c>
      <c r="AC77" s="153"/>
      <c r="AD77" s="153">
        <v>0</v>
      </c>
      <c r="AE77" s="153">
        <v>0</v>
      </c>
      <c r="AF77" s="153">
        <v>0</v>
      </c>
      <c r="AG77" s="153">
        <v>0</v>
      </c>
      <c r="AH77" s="131">
        <f t="shared" si="15"/>
        <v>0</v>
      </c>
      <c r="AI77" s="153">
        <f t="shared" si="16"/>
        <v>0</v>
      </c>
      <c r="AL77" t="e">
        <f t="shared" si="17"/>
        <v>#DIV/0!</v>
      </c>
    </row>
    <row r="78" spans="2:38" ht="12.75">
      <c r="B78" s="260">
        <v>0</v>
      </c>
      <c r="C78" s="260">
        <v>0</v>
      </c>
      <c r="D78" s="260">
        <v>0</v>
      </c>
      <c r="E78" s="260">
        <v>0</v>
      </c>
      <c r="F78" s="260">
        <v>0</v>
      </c>
      <c r="G78" s="260">
        <v>0</v>
      </c>
      <c r="H78" s="260">
        <v>0</v>
      </c>
      <c r="I78" s="260">
        <v>0</v>
      </c>
      <c r="J78" s="260">
        <f t="shared" si="12"/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259">
        <f t="shared" si="13"/>
        <v>0</v>
      </c>
      <c r="T78" s="261">
        <v>0</v>
      </c>
      <c r="U78" s="261">
        <v>0</v>
      </c>
      <c r="V78" s="261">
        <v>0</v>
      </c>
      <c r="W78" s="261">
        <v>0</v>
      </c>
      <c r="X78" s="261">
        <v>0</v>
      </c>
      <c r="Y78" s="261">
        <f t="shared" si="14"/>
        <v>0</v>
      </c>
      <c r="AB78" s="153">
        <v>0</v>
      </c>
      <c r="AC78" s="153"/>
      <c r="AD78" s="153">
        <v>0</v>
      </c>
      <c r="AE78" s="153">
        <v>0</v>
      </c>
      <c r="AF78" s="153">
        <v>0</v>
      </c>
      <c r="AG78" s="153">
        <v>0</v>
      </c>
      <c r="AH78" s="131">
        <f t="shared" si="15"/>
        <v>0</v>
      </c>
      <c r="AI78" s="153">
        <f t="shared" si="16"/>
        <v>0</v>
      </c>
      <c r="AL78" t="e">
        <f t="shared" si="17"/>
        <v>#DIV/0!</v>
      </c>
    </row>
    <row r="79" spans="2:38" ht="12.75">
      <c r="B79" s="260">
        <v>0</v>
      </c>
      <c r="C79" s="260">
        <v>0</v>
      </c>
      <c r="D79" s="260">
        <v>0</v>
      </c>
      <c r="E79" s="260">
        <v>0</v>
      </c>
      <c r="F79" s="260">
        <v>0</v>
      </c>
      <c r="G79" s="260">
        <v>0</v>
      </c>
      <c r="H79" s="260">
        <v>0</v>
      </c>
      <c r="I79" s="260">
        <v>0</v>
      </c>
      <c r="J79" s="260">
        <f t="shared" si="12"/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259">
        <f t="shared" si="13"/>
        <v>0</v>
      </c>
      <c r="T79" s="261">
        <v>0</v>
      </c>
      <c r="U79" s="261">
        <v>0</v>
      </c>
      <c r="V79" s="261">
        <v>0</v>
      </c>
      <c r="W79" s="261">
        <v>0</v>
      </c>
      <c r="X79" s="261">
        <v>0</v>
      </c>
      <c r="Y79" s="261">
        <f t="shared" si="14"/>
        <v>0</v>
      </c>
      <c r="AB79" s="153">
        <v>0</v>
      </c>
      <c r="AC79" s="153"/>
      <c r="AD79" s="153">
        <v>0</v>
      </c>
      <c r="AE79" s="153">
        <v>0</v>
      </c>
      <c r="AF79" s="153">
        <v>0</v>
      </c>
      <c r="AG79" s="153">
        <v>0</v>
      </c>
      <c r="AH79" s="131">
        <f t="shared" si="15"/>
        <v>0</v>
      </c>
      <c r="AI79" s="153">
        <f t="shared" si="16"/>
        <v>0</v>
      </c>
      <c r="AL79" t="e">
        <f t="shared" si="17"/>
        <v>#DIV/0!</v>
      </c>
    </row>
    <row r="80" spans="2:38" ht="12.75">
      <c r="B80" s="260">
        <v>0</v>
      </c>
      <c r="C80" s="260">
        <v>0</v>
      </c>
      <c r="D80" s="260">
        <v>0</v>
      </c>
      <c r="E80" s="260">
        <v>0</v>
      </c>
      <c r="F80" s="260">
        <v>0</v>
      </c>
      <c r="G80" s="260">
        <v>0</v>
      </c>
      <c r="H80" s="260">
        <v>0</v>
      </c>
      <c r="I80" s="260">
        <v>0</v>
      </c>
      <c r="J80" s="260">
        <f t="shared" si="12"/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259">
        <f t="shared" si="13"/>
        <v>0</v>
      </c>
      <c r="T80" s="261">
        <v>0</v>
      </c>
      <c r="U80" s="261">
        <v>0</v>
      </c>
      <c r="V80" s="261">
        <v>0</v>
      </c>
      <c r="W80" s="261">
        <v>0</v>
      </c>
      <c r="X80" s="261">
        <v>0</v>
      </c>
      <c r="Y80" s="261">
        <f t="shared" si="14"/>
        <v>0</v>
      </c>
      <c r="AB80" s="153">
        <v>0</v>
      </c>
      <c r="AC80" s="153"/>
      <c r="AD80" s="153">
        <v>0</v>
      </c>
      <c r="AE80" s="153">
        <v>0</v>
      </c>
      <c r="AF80" s="153">
        <v>0</v>
      </c>
      <c r="AG80" s="153">
        <v>0</v>
      </c>
      <c r="AH80" s="131">
        <f t="shared" si="15"/>
        <v>0</v>
      </c>
      <c r="AI80" s="153">
        <f t="shared" si="16"/>
        <v>0</v>
      </c>
      <c r="AL80" t="e">
        <f t="shared" si="17"/>
        <v>#DIV/0!</v>
      </c>
    </row>
    <row r="81" spans="1:38" ht="12.75">
      <c r="A81" s="190"/>
      <c r="B81" s="260">
        <v>0</v>
      </c>
      <c r="C81" s="260">
        <v>0</v>
      </c>
      <c r="D81" s="260">
        <v>0</v>
      </c>
      <c r="E81" s="260">
        <v>0</v>
      </c>
      <c r="F81" s="260">
        <v>0</v>
      </c>
      <c r="G81" s="260">
        <v>0</v>
      </c>
      <c r="H81" s="260">
        <v>0</v>
      </c>
      <c r="I81" s="260">
        <v>0</v>
      </c>
      <c r="J81" s="260">
        <f t="shared" si="12"/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259">
        <f t="shared" si="13"/>
        <v>0</v>
      </c>
      <c r="T81" s="261">
        <v>0</v>
      </c>
      <c r="U81" s="261">
        <v>0</v>
      </c>
      <c r="V81" s="261">
        <v>0</v>
      </c>
      <c r="W81" s="261">
        <v>0</v>
      </c>
      <c r="X81" s="261">
        <v>0</v>
      </c>
      <c r="Y81" s="261">
        <f t="shared" si="14"/>
        <v>0</v>
      </c>
      <c r="AB81" s="153">
        <v>0</v>
      </c>
      <c r="AC81" s="153"/>
      <c r="AD81" s="153">
        <v>0</v>
      </c>
      <c r="AE81" s="153">
        <v>0</v>
      </c>
      <c r="AF81" s="153">
        <v>0</v>
      </c>
      <c r="AG81" s="153">
        <v>0</v>
      </c>
      <c r="AH81" s="131">
        <f t="shared" si="15"/>
        <v>0</v>
      </c>
      <c r="AI81" s="153">
        <f t="shared" si="16"/>
        <v>0</v>
      </c>
      <c r="AL81" t="e">
        <f t="shared" si="17"/>
        <v>#DIV/0!</v>
      </c>
    </row>
    <row r="82" spans="2:38" ht="12.75">
      <c r="B82" s="260">
        <v>0</v>
      </c>
      <c r="C82" s="260">
        <v>0</v>
      </c>
      <c r="D82" s="260">
        <v>0</v>
      </c>
      <c r="E82" s="260">
        <v>0</v>
      </c>
      <c r="F82" s="260">
        <v>0</v>
      </c>
      <c r="G82" s="260">
        <v>0</v>
      </c>
      <c r="H82" s="260">
        <v>0</v>
      </c>
      <c r="I82" s="260">
        <v>0</v>
      </c>
      <c r="J82" s="260">
        <f t="shared" si="12"/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259">
        <f t="shared" si="13"/>
        <v>0</v>
      </c>
      <c r="T82" s="261">
        <v>0</v>
      </c>
      <c r="U82" s="261">
        <v>0</v>
      </c>
      <c r="V82" s="261">
        <v>0</v>
      </c>
      <c r="W82" s="261">
        <v>0</v>
      </c>
      <c r="X82" s="261">
        <v>0</v>
      </c>
      <c r="Y82" s="261">
        <f t="shared" si="14"/>
        <v>0</v>
      </c>
      <c r="AB82" s="153">
        <v>0</v>
      </c>
      <c r="AC82" s="153"/>
      <c r="AD82" s="153">
        <v>0</v>
      </c>
      <c r="AE82" s="153">
        <v>0</v>
      </c>
      <c r="AF82" s="153">
        <v>0</v>
      </c>
      <c r="AG82" s="153">
        <v>0</v>
      </c>
      <c r="AH82" s="131">
        <f t="shared" si="15"/>
        <v>0</v>
      </c>
      <c r="AI82" s="153">
        <f t="shared" si="16"/>
        <v>0</v>
      </c>
      <c r="AL82" t="e">
        <f t="shared" si="17"/>
        <v>#DIV/0!</v>
      </c>
    </row>
    <row r="83" spans="1:38" ht="12.75">
      <c r="A83" s="190"/>
      <c r="B83" s="260">
        <v>0</v>
      </c>
      <c r="C83" s="260">
        <v>0</v>
      </c>
      <c r="D83" s="260">
        <v>0</v>
      </c>
      <c r="E83" s="260">
        <v>0</v>
      </c>
      <c r="F83" s="260">
        <v>0</v>
      </c>
      <c r="G83" s="260">
        <v>0</v>
      </c>
      <c r="H83" s="260">
        <v>0</v>
      </c>
      <c r="I83" s="260">
        <v>0</v>
      </c>
      <c r="J83" s="260">
        <f t="shared" si="12"/>
        <v>0</v>
      </c>
      <c r="K83" s="167">
        <v>0</v>
      </c>
      <c r="L83" s="167">
        <v>0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259">
        <f t="shared" si="13"/>
        <v>0</v>
      </c>
      <c r="T83" s="261">
        <v>0</v>
      </c>
      <c r="U83" s="261">
        <v>0</v>
      </c>
      <c r="V83" s="261">
        <v>0</v>
      </c>
      <c r="W83" s="261">
        <v>0</v>
      </c>
      <c r="X83" s="261">
        <v>0</v>
      </c>
      <c r="Y83" s="261">
        <f t="shared" si="14"/>
        <v>0</v>
      </c>
      <c r="Z83" s="174"/>
      <c r="AA83" s="174"/>
      <c r="AB83" s="153">
        <v>0</v>
      </c>
      <c r="AC83" s="153"/>
      <c r="AD83" s="153">
        <v>0</v>
      </c>
      <c r="AE83" s="153">
        <v>0</v>
      </c>
      <c r="AF83" s="153">
        <v>0</v>
      </c>
      <c r="AG83" s="153">
        <v>0</v>
      </c>
      <c r="AH83" s="131">
        <f t="shared" si="15"/>
        <v>0</v>
      </c>
      <c r="AI83" s="153">
        <f t="shared" si="16"/>
        <v>0</v>
      </c>
      <c r="AL83" t="e">
        <f t="shared" si="17"/>
        <v>#DIV/0!</v>
      </c>
    </row>
    <row r="84" spans="1:38" ht="12.75">
      <c r="A84" s="190"/>
      <c r="B84" s="260">
        <v>0</v>
      </c>
      <c r="C84" s="260">
        <v>0</v>
      </c>
      <c r="D84" s="260">
        <v>0</v>
      </c>
      <c r="E84" s="260">
        <v>0</v>
      </c>
      <c r="F84" s="260">
        <v>0</v>
      </c>
      <c r="G84" s="260">
        <v>0</v>
      </c>
      <c r="H84" s="260">
        <v>0</v>
      </c>
      <c r="I84" s="260">
        <v>0</v>
      </c>
      <c r="J84" s="260">
        <f t="shared" si="12"/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259">
        <f t="shared" si="13"/>
        <v>0</v>
      </c>
      <c r="T84" s="261">
        <v>0</v>
      </c>
      <c r="U84" s="261">
        <v>0</v>
      </c>
      <c r="V84" s="261">
        <v>0</v>
      </c>
      <c r="W84" s="261">
        <v>0</v>
      </c>
      <c r="X84" s="261">
        <v>0</v>
      </c>
      <c r="Y84" s="261">
        <f t="shared" si="14"/>
        <v>0</v>
      </c>
      <c r="AB84" s="153">
        <v>0</v>
      </c>
      <c r="AC84" s="153"/>
      <c r="AD84" s="153">
        <v>0</v>
      </c>
      <c r="AE84" s="153">
        <v>0</v>
      </c>
      <c r="AF84" s="153">
        <v>0</v>
      </c>
      <c r="AG84" s="153">
        <v>0</v>
      </c>
      <c r="AH84" s="131">
        <f t="shared" si="15"/>
        <v>0</v>
      </c>
      <c r="AI84" s="153">
        <f t="shared" si="16"/>
        <v>0</v>
      </c>
      <c r="AL84" t="e">
        <f t="shared" si="17"/>
        <v>#DIV/0!</v>
      </c>
    </row>
    <row r="85" spans="2:38" ht="12.75">
      <c r="B85" s="260">
        <v>0</v>
      </c>
      <c r="C85" s="260">
        <v>0</v>
      </c>
      <c r="D85" s="260">
        <v>0</v>
      </c>
      <c r="E85" s="260">
        <v>0</v>
      </c>
      <c r="F85" s="260">
        <v>0</v>
      </c>
      <c r="G85" s="260">
        <v>0</v>
      </c>
      <c r="H85" s="260">
        <v>0</v>
      </c>
      <c r="I85" s="260">
        <v>0</v>
      </c>
      <c r="J85" s="260">
        <f t="shared" si="12"/>
        <v>0</v>
      </c>
      <c r="K85" s="167">
        <v>0</v>
      </c>
      <c r="L85" s="167">
        <v>0</v>
      </c>
      <c r="M85" s="167">
        <v>0</v>
      </c>
      <c r="N85" s="167">
        <v>0</v>
      </c>
      <c r="O85" s="167">
        <v>0</v>
      </c>
      <c r="P85" s="167">
        <v>0</v>
      </c>
      <c r="Q85" s="167">
        <v>0</v>
      </c>
      <c r="R85" s="167">
        <v>0</v>
      </c>
      <c r="S85" s="259">
        <f t="shared" si="13"/>
        <v>0</v>
      </c>
      <c r="T85" s="261">
        <v>0</v>
      </c>
      <c r="U85" s="261">
        <v>0</v>
      </c>
      <c r="V85" s="261">
        <v>0</v>
      </c>
      <c r="W85" s="261">
        <v>0</v>
      </c>
      <c r="X85" s="261">
        <v>0</v>
      </c>
      <c r="Y85" s="261">
        <f t="shared" si="14"/>
        <v>0</v>
      </c>
      <c r="AB85" s="153">
        <v>0</v>
      </c>
      <c r="AC85" s="153"/>
      <c r="AD85" s="153">
        <v>0</v>
      </c>
      <c r="AE85" s="153">
        <v>0</v>
      </c>
      <c r="AF85" s="153">
        <v>0</v>
      </c>
      <c r="AG85" s="153">
        <v>0</v>
      </c>
      <c r="AH85" s="131">
        <f t="shared" si="15"/>
        <v>0</v>
      </c>
      <c r="AI85" s="153">
        <f t="shared" si="16"/>
        <v>0</v>
      </c>
      <c r="AL85" t="e">
        <f t="shared" si="17"/>
        <v>#DIV/0!</v>
      </c>
    </row>
    <row r="86" spans="2:38" ht="12.75">
      <c r="B86" s="260">
        <v>0</v>
      </c>
      <c r="C86" s="260">
        <v>0</v>
      </c>
      <c r="D86" s="260">
        <v>0</v>
      </c>
      <c r="E86" s="260">
        <v>0</v>
      </c>
      <c r="F86" s="260">
        <v>0</v>
      </c>
      <c r="G86" s="260">
        <v>0</v>
      </c>
      <c r="H86" s="260">
        <v>0</v>
      </c>
      <c r="I86" s="260">
        <v>0</v>
      </c>
      <c r="J86" s="260">
        <f t="shared" si="12"/>
        <v>0</v>
      </c>
      <c r="K86" s="167">
        <v>0</v>
      </c>
      <c r="L86" s="167">
        <v>0</v>
      </c>
      <c r="M86" s="167">
        <v>0</v>
      </c>
      <c r="N86" s="167">
        <v>0</v>
      </c>
      <c r="O86" s="167">
        <v>0</v>
      </c>
      <c r="P86" s="167">
        <v>0</v>
      </c>
      <c r="Q86" s="167">
        <v>0</v>
      </c>
      <c r="R86" s="167">
        <v>0</v>
      </c>
      <c r="S86" s="259">
        <f t="shared" si="13"/>
        <v>0</v>
      </c>
      <c r="T86" s="261">
        <v>0</v>
      </c>
      <c r="U86" s="261">
        <v>0</v>
      </c>
      <c r="V86" s="261">
        <v>0</v>
      </c>
      <c r="W86" s="261">
        <v>0</v>
      </c>
      <c r="X86" s="261">
        <v>0</v>
      </c>
      <c r="Y86" s="261">
        <f t="shared" si="14"/>
        <v>0</v>
      </c>
      <c r="AB86" s="153">
        <v>0</v>
      </c>
      <c r="AC86" s="153"/>
      <c r="AD86" s="153">
        <v>0</v>
      </c>
      <c r="AE86" s="153">
        <v>0</v>
      </c>
      <c r="AF86" s="153">
        <v>0</v>
      </c>
      <c r="AG86" s="153">
        <v>0</v>
      </c>
      <c r="AH86" s="131">
        <f t="shared" si="15"/>
        <v>0</v>
      </c>
      <c r="AI86" s="153">
        <f t="shared" si="16"/>
        <v>0</v>
      </c>
      <c r="AL86" t="e">
        <f t="shared" si="17"/>
        <v>#DIV/0!</v>
      </c>
    </row>
    <row r="87" spans="2:38" ht="12.75">
      <c r="B87" s="260">
        <v>0</v>
      </c>
      <c r="C87" s="260">
        <v>0</v>
      </c>
      <c r="D87" s="260">
        <v>0</v>
      </c>
      <c r="E87" s="260">
        <v>0</v>
      </c>
      <c r="F87" s="260">
        <v>0</v>
      </c>
      <c r="G87" s="260">
        <v>0</v>
      </c>
      <c r="H87" s="260">
        <v>0</v>
      </c>
      <c r="I87" s="260">
        <v>0</v>
      </c>
      <c r="J87" s="260">
        <f t="shared" si="12"/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259">
        <f t="shared" si="13"/>
        <v>0</v>
      </c>
      <c r="T87" s="261">
        <v>0</v>
      </c>
      <c r="U87" s="261">
        <v>0</v>
      </c>
      <c r="V87" s="261">
        <v>0</v>
      </c>
      <c r="W87" s="261">
        <v>0</v>
      </c>
      <c r="X87" s="261">
        <v>0</v>
      </c>
      <c r="Y87" s="261">
        <f t="shared" si="14"/>
        <v>0</v>
      </c>
      <c r="AB87" s="153">
        <v>0</v>
      </c>
      <c r="AC87" s="153"/>
      <c r="AD87" s="153">
        <v>0</v>
      </c>
      <c r="AE87" s="153">
        <v>0</v>
      </c>
      <c r="AF87" s="153">
        <v>0</v>
      </c>
      <c r="AG87" s="153">
        <v>0</v>
      </c>
      <c r="AH87" s="131">
        <f t="shared" si="15"/>
        <v>0</v>
      </c>
      <c r="AI87" s="153">
        <f t="shared" si="16"/>
        <v>0</v>
      </c>
      <c r="AL87" t="e">
        <f t="shared" si="17"/>
        <v>#DIV/0!</v>
      </c>
    </row>
    <row r="88" spans="2:38" ht="12.75">
      <c r="B88" s="260">
        <v>0</v>
      </c>
      <c r="C88" s="260">
        <v>0</v>
      </c>
      <c r="D88" s="260">
        <v>0</v>
      </c>
      <c r="E88" s="260">
        <v>0</v>
      </c>
      <c r="F88" s="260">
        <v>0</v>
      </c>
      <c r="G88" s="260">
        <v>0</v>
      </c>
      <c r="H88" s="260">
        <v>0</v>
      </c>
      <c r="I88" s="260">
        <v>0</v>
      </c>
      <c r="J88" s="260">
        <f t="shared" si="12"/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259">
        <f t="shared" si="13"/>
        <v>0</v>
      </c>
      <c r="T88" s="261">
        <v>0</v>
      </c>
      <c r="U88" s="261">
        <v>0</v>
      </c>
      <c r="V88" s="261">
        <v>0</v>
      </c>
      <c r="W88" s="261">
        <v>0</v>
      </c>
      <c r="X88" s="261">
        <v>0</v>
      </c>
      <c r="Y88" s="261">
        <f t="shared" si="14"/>
        <v>0</v>
      </c>
      <c r="AB88" s="153">
        <v>0</v>
      </c>
      <c r="AC88" s="153"/>
      <c r="AD88" s="153">
        <v>0</v>
      </c>
      <c r="AE88" s="153">
        <v>0</v>
      </c>
      <c r="AF88" s="153">
        <v>0</v>
      </c>
      <c r="AG88" s="153">
        <v>0</v>
      </c>
      <c r="AH88" s="131">
        <f t="shared" si="15"/>
        <v>0</v>
      </c>
      <c r="AI88" s="153">
        <f t="shared" si="16"/>
        <v>0</v>
      </c>
      <c r="AL88" t="e">
        <f t="shared" si="17"/>
        <v>#DIV/0!</v>
      </c>
    </row>
    <row r="89" spans="1:38" ht="12.75">
      <c r="A89" s="190"/>
      <c r="B89" s="260">
        <v>0</v>
      </c>
      <c r="C89" s="260">
        <v>0</v>
      </c>
      <c r="D89" s="260">
        <v>0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f t="shared" si="12"/>
        <v>0</v>
      </c>
      <c r="K89" s="167">
        <v>0</v>
      </c>
      <c r="L89" s="167">
        <v>0</v>
      </c>
      <c r="M89" s="167">
        <v>0</v>
      </c>
      <c r="N89" s="167">
        <v>0</v>
      </c>
      <c r="O89" s="167">
        <v>0</v>
      </c>
      <c r="P89" s="167">
        <v>0</v>
      </c>
      <c r="Q89" s="167">
        <v>0</v>
      </c>
      <c r="R89" s="167">
        <v>0</v>
      </c>
      <c r="S89" s="259">
        <f t="shared" si="13"/>
        <v>0</v>
      </c>
      <c r="T89" s="261">
        <v>0</v>
      </c>
      <c r="U89" s="261">
        <v>0</v>
      </c>
      <c r="V89" s="261">
        <v>0</v>
      </c>
      <c r="W89" s="261">
        <v>0</v>
      </c>
      <c r="X89" s="261">
        <v>0</v>
      </c>
      <c r="Y89" s="261">
        <f t="shared" si="14"/>
        <v>0</v>
      </c>
      <c r="Z89" s="174"/>
      <c r="AA89" s="174"/>
      <c r="AB89" s="153">
        <v>0</v>
      </c>
      <c r="AC89" s="153"/>
      <c r="AD89" s="153">
        <v>0</v>
      </c>
      <c r="AE89" s="153">
        <v>0</v>
      </c>
      <c r="AF89" s="153">
        <v>0</v>
      </c>
      <c r="AG89" s="153">
        <v>0</v>
      </c>
      <c r="AH89" s="131">
        <f t="shared" si="15"/>
        <v>0</v>
      </c>
      <c r="AI89" s="153">
        <f t="shared" si="16"/>
        <v>0</v>
      </c>
      <c r="AL89" t="e">
        <f t="shared" si="17"/>
        <v>#DIV/0!</v>
      </c>
    </row>
    <row r="90" spans="1:38" ht="12.75">
      <c r="A90" s="190"/>
      <c r="B90" s="260">
        <v>0</v>
      </c>
      <c r="C90" s="260">
        <v>0</v>
      </c>
      <c r="D90" s="260">
        <v>0</v>
      </c>
      <c r="E90" s="260">
        <v>0</v>
      </c>
      <c r="F90" s="260">
        <v>0</v>
      </c>
      <c r="G90" s="260">
        <v>0</v>
      </c>
      <c r="H90" s="260">
        <v>0</v>
      </c>
      <c r="I90" s="260">
        <v>0</v>
      </c>
      <c r="J90" s="260">
        <f aca="true" t="shared" si="18" ref="J90:J102">SUM(LARGE(B90:I90,1))+(LARGE(B90:I90,2))</f>
        <v>0</v>
      </c>
      <c r="K90" s="167">
        <v>0</v>
      </c>
      <c r="L90" s="167">
        <v>0</v>
      </c>
      <c r="M90" s="167">
        <v>0</v>
      </c>
      <c r="N90" s="167">
        <v>0</v>
      </c>
      <c r="O90" s="167">
        <v>0</v>
      </c>
      <c r="P90" s="167">
        <v>0</v>
      </c>
      <c r="Q90" s="167">
        <v>0</v>
      </c>
      <c r="R90" s="167">
        <v>0</v>
      </c>
      <c r="S90" s="259">
        <f aca="true" t="shared" si="19" ref="S90:S102">SUM(LARGE(K90:R90,1))+(LARGE(K90:R90,2))</f>
        <v>0</v>
      </c>
      <c r="T90" s="261">
        <v>0</v>
      </c>
      <c r="U90" s="261">
        <v>0</v>
      </c>
      <c r="V90" s="261">
        <v>0</v>
      </c>
      <c r="W90" s="261">
        <v>0</v>
      </c>
      <c r="X90" s="261">
        <v>0</v>
      </c>
      <c r="Y90" s="261">
        <f aca="true" t="shared" si="20" ref="Y90:Y102">SUM(LARGE(T90:X90,1))+(LARGE(T90:X90,2))</f>
        <v>0</v>
      </c>
      <c r="Z90" s="174"/>
      <c r="AA90" s="174"/>
      <c r="AB90" s="153">
        <v>0</v>
      </c>
      <c r="AC90" s="153"/>
      <c r="AD90" s="153">
        <v>0</v>
      </c>
      <c r="AE90" s="153">
        <v>0</v>
      </c>
      <c r="AF90" s="153">
        <v>0</v>
      </c>
      <c r="AG90" s="153">
        <v>0</v>
      </c>
      <c r="AH90" s="131">
        <f aca="true" t="shared" si="21" ref="AH90:AH102">SUM(LARGE(AB90:AG90,1))+(LARGE(AB90:AG90,2))</f>
        <v>0</v>
      </c>
      <c r="AI90" s="153">
        <f aca="true" t="shared" si="22" ref="AI90:AI102">SUM(J90,S90,Y90,AA90,AH90)</f>
        <v>0</v>
      </c>
      <c r="AL90" t="e">
        <f aca="true" t="shared" si="23" ref="AL90:AL102">PRODUCT(AJ90,100)/AK90</f>
        <v>#DIV/0!</v>
      </c>
    </row>
    <row r="91" spans="2:38" ht="12.75">
      <c r="B91" s="260">
        <v>0</v>
      </c>
      <c r="C91" s="260">
        <v>0</v>
      </c>
      <c r="D91" s="260">
        <v>0</v>
      </c>
      <c r="E91" s="260">
        <v>0</v>
      </c>
      <c r="F91" s="260">
        <v>0</v>
      </c>
      <c r="G91" s="260">
        <v>0</v>
      </c>
      <c r="H91" s="260">
        <v>0</v>
      </c>
      <c r="I91" s="260">
        <v>0</v>
      </c>
      <c r="J91" s="260">
        <f t="shared" si="18"/>
        <v>0</v>
      </c>
      <c r="K91" s="16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7">
        <v>0</v>
      </c>
      <c r="S91" s="259">
        <f t="shared" si="19"/>
        <v>0</v>
      </c>
      <c r="T91" s="261">
        <v>0</v>
      </c>
      <c r="U91" s="261">
        <v>0</v>
      </c>
      <c r="V91" s="261">
        <v>0</v>
      </c>
      <c r="W91" s="261">
        <v>0</v>
      </c>
      <c r="X91" s="261">
        <v>0</v>
      </c>
      <c r="Y91" s="261">
        <f t="shared" si="20"/>
        <v>0</v>
      </c>
      <c r="Z91" s="174"/>
      <c r="AA91" s="174"/>
      <c r="AB91" s="153">
        <v>0</v>
      </c>
      <c r="AC91" s="153"/>
      <c r="AD91" s="153">
        <v>0</v>
      </c>
      <c r="AE91" s="153">
        <v>0</v>
      </c>
      <c r="AF91" s="153">
        <v>0</v>
      </c>
      <c r="AG91" s="153">
        <v>0</v>
      </c>
      <c r="AH91" s="131">
        <f t="shared" si="21"/>
        <v>0</v>
      </c>
      <c r="AI91" s="153">
        <f t="shared" si="22"/>
        <v>0</v>
      </c>
      <c r="AL91" t="e">
        <f t="shared" si="23"/>
        <v>#DIV/0!</v>
      </c>
    </row>
    <row r="92" spans="2:38" ht="12.75">
      <c r="B92" s="260">
        <v>0</v>
      </c>
      <c r="C92" s="260">
        <v>0</v>
      </c>
      <c r="D92" s="260">
        <v>0</v>
      </c>
      <c r="E92" s="260">
        <v>0</v>
      </c>
      <c r="F92" s="260">
        <v>0</v>
      </c>
      <c r="G92" s="260">
        <v>0</v>
      </c>
      <c r="H92" s="260">
        <v>0</v>
      </c>
      <c r="I92" s="260">
        <v>0</v>
      </c>
      <c r="J92" s="260">
        <f t="shared" si="18"/>
        <v>0</v>
      </c>
      <c r="K92" s="167">
        <v>0</v>
      </c>
      <c r="L92" s="167">
        <v>0</v>
      </c>
      <c r="M92" s="167">
        <v>0</v>
      </c>
      <c r="N92" s="167">
        <v>0</v>
      </c>
      <c r="O92" s="167">
        <v>0</v>
      </c>
      <c r="P92" s="167">
        <v>0</v>
      </c>
      <c r="Q92" s="167">
        <v>0</v>
      </c>
      <c r="R92" s="167">
        <v>0</v>
      </c>
      <c r="S92" s="259">
        <f t="shared" si="19"/>
        <v>0</v>
      </c>
      <c r="T92" s="261">
        <v>0</v>
      </c>
      <c r="U92" s="261">
        <v>0</v>
      </c>
      <c r="V92" s="261">
        <v>0</v>
      </c>
      <c r="W92" s="261">
        <v>0</v>
      </c>
      <c r="X92" s="261">
        <v>0</v>
      </c>
      <c r="Y92" s="261">
        <f t="shared" si="20"/>
        <v>0</v>
      </c>
      <c r="AB92" s="153">
        <v>0</v>
      </c>
      <c r="AC92" s="153"/>
      <c r="AD92" s="153">
        <v>0</v>
      </c>
      <c r="AE92" s="153">
        <v>0</v>
      </c>
      <c r="AF92" s="153">
        <v>0</v>
      </c>
      <c r="AG92" s="153">
        <v>0</v>
      </c>
      <c r="AH92" s="131">
        <f t="shared" si="21"/>
        <v>0</v>
      </c>
      <c r="AI92" s="153">
        <f t="shared" si="22"/>
        <v>0</v>
      </c>
      <c r="AL92" t="e">
        <f t="shared" si="23"/>
        <v>#DIV/0!</v>
      </c>
    </row>
    <row r="93" spans="2:38" ht="12.75">
      <c r="B93" s="260">
        <v>0</v>
      </c>
      <c r="C93" s="260">
        <v>0</v>
      </c>
      <c r="D93" s="260">
        <v>0</v>
      </c>
      <c r="E93" s="260">
        <v>0</v>
      </c>
      <c r="F93" s="260">
        <v>0</v>
      </c>
      <c r="G93" s="260">
        <v>0</v>
      </c>
      <c r="H93" s="260">
        <v>0</v>
      </c>
      <c r="I93" s="260">
        <v>0</v>
      </c>
      <c r="J93" s="260">
        <f t="shared" si="18"/>
        <v>0</v>
      </c>
      <c r="K93" s="167">
        <v>0</v>
      </c>
      <c r="L93" s="167">
        <v>0</v>
      </c>
      <c r="M93" s="167">
        <v>0</v>
      </c>
      <c r="N93" s="167">
        <v>0</v>
      </c>
      <c r="O93" s="167">
        <v>0</v>
      </c>
      <c r="P93" s="167">
        <v>0</v>
      </c>
      <c r="Q93" s="167">
        <v>0</v>
      </c>
      <c r="R93" s="167">
        <v>0</v>
      </c>
      <c r="S93" s="259">
        <f t="shared" si="19"/>
        <v>0</v>
      </c>
      <c r="T93" s="261">
        <v>0</v>
      </c>
      <c r="U93" s="261">
        <v>0</v>
      </c>
      <c r="V93" s="261">
        <v>0</v>
      </c>
      <c r="W93" s="261">
        <v>0</v>
      </c>
      <c r="X93" s="261">
        <v>0</v>
      </c>
      <c r="Y93" s="261">
        <f t="shared" si="20"/>
        <v>0</v>
      </c>
      <c r="Z93" s="174"/>
      <c r="AA93" s="174"/>
      <c r="AB93" s="153">
        <v>0</v>
      </c>
      <c r="AC93" s="153"/>
      <c r="AD93" s="153">
        <v>0</v>
      </c>
      <c r="AE93" s="153">
        <v>0</v>
      </c>
      <c r="AF93" s="153">
        <v>0</v>
      </c>
      <c r="AG93" s="153">
        <v>0</v>
      </c>
      <c r="AH93" s="131">
        <f t="shared" si="21"/>
        <v>0</v>
      </c>
      <c r="AI93" s="153">
        <f t="shared" si="22"/>
        <v>0</v>
      </c>
      <c r="AL93" t="e">
        <f t="shared" si="23"/>
        <v>#DIV/0!</v>
      </c>
    </row>
    <row r="94" spans="2:38" ht="12.75">
      <c r="B94" s="260">
        <v>0</v>
      </c>
      <c r="C94" s="260">
        <v>0</v>
      </c>
      <c r="D94" s="260">
        <v>0</v>
      </c>
      <c r="E94" s="260">
        <v>0</v>
      </c>
      <c r="F94" s="260">
        <v>0</v>
      </c>
      <c r="G94" s="260">
        <v>0</v>
      </c>
      <c r="H94" s="260">
        <v>0</v>
      </c>
      <c r="I94" s="260">
        <v>0</v>
      </c>
      <c r="J94" s="260">
        <f t="shared" si="18"/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259">
        <f t="shared" si="19"/>
        <v>0</v>
      </c>
      <c r="T94" s="261">
        <v>0</v>
      </c>
      <c r="U94" s="261">
        <v>0</v>
      </c>
      <c r="V94" s="261">
        <v>0</v>
      </c>
      <c r="W94" s="261">
        <v>0</v>
      </c>
      <c r="X94" s="261">
        <v>0</v>
      </c>
      <c r="Y94" s="261">
        <f t="shared" si="20"/>
        <v>0</v>
      </c>
      <c r="AB94" s="153">
        <v>0</v>
      </c>
      <c r="AC94" s="153"/>
      <c r="AD94" s="153">
        <v>0</v>
      </c>
      <c r="AE94" s="153">
        <v>0</v>
      </c>
      <c r="AF94" s="153">
        <v>0</v>
      </c>
      <c r="AG94" s="153">
        <v>0</v>
      </c>
      <c r="AH94" s="131">
        <f t="shared" si="21"/>
        <v>0</v>
      </c>
      <c r="AI94" s="153">
        <f t="shared" si="22"/>
        <v>0</v>
      </c>
      <c r="AL94" t="e">
        <f t="shared" si="23"/>
        <v>#DIV/0!</v>
      </c>
    </row>
    <row r="95" spans="2:38" ht="12.75">
      <c r="B95" s="260">
        <v>0</v>
      </c>
      <c r="C95" s="260">
        <v>0</v>
      </c>
      <c r="D95" s="260">
        <v>0</v>
      </c>
      <c r="E95" s="260">
        <v>0</v>
      </c>
      <c r="F95" s="260">
        <v>0</v>
      </c>
      <c r="G95" s="260">
        <v>0</v>
      </c>
      <c r="H95" s="260">
        <v>0</v>
      </c>
      <c r="I95" s="260">
        <v>0</v>
      </c>
      <c r="J95" s="260">
        <f t="shared" si="18"/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259">
        <f t="shared" si="19"/>
        <v>0</v>
      </c>
      <c r="T95" s="261">
        <v>0</v>
      </c>
      <c r="U95" s="261">
        <v>0</v>
      </c>
      <c r="V95" s="261">
        <v>0</v>
      </c>
      <c r="W95" s="261">
        <v>0</v>
      </c>
      <c r="X95" s="261">
        <v>0</v>
      </c>
      <c r="Y95" s="261">
        <f t="shared" si="20"/>
        <v>0</v>
      </c>
      <c r="AB95" s="153">
        <v>0</v>
      </c>
      <c r="AC95" s="153"/>
      <c r="AD95" s="153">
        <v>0</v>
      </c>
      <c r="AE95" s="153">
        <v>0</v>
      </c>
      <c r="AF95" s="153">
        <v>0</v>
      </c>
      <c r="AG95" s="153">
        <v>0</v>
      </c>
      <c r="AH95" s="131">
        <f t="shared" si="21"/>
        <v>0</v>
      </c>
      <c r="AI95" s="153">
        <f t="shared" si="22"/>
        <v>0</v>
      </c>
      <c r="AL95" t="e">
        <f t="shared" si="23"/>
        <v>#DIV/0!</v>
      </c>
    </row>
    <row r="96" spans="2:38" ht="12.75">
      <c r="B96" s="260">
        <v>0</v>
      </c>
      <c r="C96" s="260">
        <v>0</v>
      </c>
      <c r="D96" s="260">
        <v>0</v>
      </c>
      <c r="E96" s="260">
        <v>0</v>
      </c>
      <c r="F96" s="260">
        <v>0</v>
      </c>
      <c r="G96" s="260">
        <v>0</v>
      </c>
      <c r="H96" s="260">
        <v>0</v>
      </c>
      <c r="I96" s="260">
        <v>0</v>
      </c>
      <c r="J96" s="260">
        <f t="shared" si="18"/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259">
        <f t="shared" si="19"/>
        <v>0</v>
      </c>
      <c r="T96" s="261">
        <v>0</v>
      </c>
      <c r="U96" s="261">
        <v>0</v>
      </c>
      <c r="V96" s="261">
        <v>0</v>
      </c>
      <c r="W96" s="261">
        <v>0</v>
      </c>
      <c r="X96" s="261">
        <v>0</v>
      </c>
      <c r="Y96" s="261">
        <f t="shared" si="20"/>
        <v>0</v>
      </c>
      <c r="AB96" s="153">
        <v>0</v>
      </c>
      <c r="AC96" s="153"/>
      <c r="AD96" s="153">
        <v>0</v>
      </c>
      <c r="AE96" s="153">
        <v>0</v>
      </c>
      <c r="AF96" s="153">
        <v>0</v>
      </c>
      <c r="AG96" s="153">
        <v>0</v>
      </c>
      <c r="AH96" s="131">
        <f t="shared" si="21"/>
        <v>0</v>
      </c>
      <c r="AI96" s="153">
        <f t="shared" si="22"/>
        <v>0</v>
      </c>
      <c r="AL96" t="e">
        <f t="shared" si="23"/>
        <v>#DIV/0!</v>
      </c>
    </row>
    <row r="97" spans="2:38" ht="12.75">
      <c r="B97" s="260">
        <v>0</v>
      </c>
      <c r="C97" s="260">
        <v>0</v>
      </c>
      <c r="D97" s="260">
        <v>0</v>
      </c>
      <c r="E97" s="260">
        <v>0</v>
      </c>
      <c r="F97" s="260">
        <v>0</v>
      </c>
      <c r="G97" s="260">
        <v>0</v>
      </c>
      <c r="H97" s="260">
        <v>0</v>
      </c>
      <c r="I97" s="260">
        <v>0</v>
      </c>
      <c r="J97" s="260">
        <f t="shared" si="18"/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259">
        <f t="shared" si="19"/>
        <v>0</v>
      </c>
      <c r="T97" s="261">
        <v>0</v>
      </c>
      <c r="U97" s="261">
        <v>0</v>
      </c>
      <c r="V97" s="261">
        <v>0</v>
      </c>
      <c r="W97" s="261">
        <v>0</v>
      </c>
      <c r="X97" s="261">
        <v>0</v>
      </c>
      <c r="Y97" s="261">
        <f t="shared" si="20"/>
        <v>0</v>
      </c>
      <c r="AB97" s="153">
        <v>0</v>
      </c>
      <c r="AC97" s="153"/>
      <c r="AD97" s="153">
        <v>0</v>
      </c>
      <c r="AE97" s="153">
        <v>0</v>
      </c>
      <c r="AF97" s="153">
        <v>0</v>
      </c>
      <c r="AG97" s="153">
        <v>0</v>
      </c>
      <c r="AH97" s="131">
        <f t="shared" si="21"/>
        <v>0</v>
      </c>
      <c r="AI97" s="153">
        <f t="shared" si="22"/>
        <v>0</v>
      </c>
      <c r="AL97" t="e">
        <f t="shared" si="23"/>
        <v>#DIV/0!</v>
      </c>
    </row>
    <row r="98" spans="2:38" ht="12.75">
      <c r="B98" s="260">
        <v>0</v>
      </c>
      <c r="C98" s="260">
        <v>0</v>
      </c>
      <c r="D98" s="260">
        <v>0</v>
      </c>
      <c r="E98" s="260">
        <v>0</v>
      </c>
      <c r="F98" s="260">
        <v>0</v>
      </c>
      <c r="G98" s="260">
        <v>0</v>
      </c>
      <c r="H98" s="260">
        <v>0</v>
      </c>
      <c r="I98" s="260">
        <v>0</v>
      </c>
      <c r="J98" s="260">
        <f t="shared" si="18"/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259">
        <f t="shared" si="19"/>
        <v>0</v>
      </c>
      <c r="T98" s="261">
        <v>0</v>
      </c>
      <c r="U98" s="261">
        <v>0</v>
      </c>
      <c r="V98" s="261">
        <v>0</v>
      </c>
      <c r="W98" s="261">
        <v>0</v>
      </c>
      <c r="X98" s="261">
        <v>0</v>
      </c>
      <c r="Y98" s="261">
        <f t="shared" si="20"/>
        <v>0</v>
      </c>
      <c r="AB98" s="153">
        <v>0</v>
      </c>
      <c r="AC98" s="153"/>
      <c r="AD98" s="153">
        <v>0</v>
      </c>
      <c r="AE98" s="153">
        <v>0</v>
      </c>
      <c r="AF98" s="153">
        <v>0</v>
      </c>
      <c r="AG98" s="153">
        <v>0</v>
      </c>
      <c r="AH98" s="131">
        <f t="shared" si="21"/>
        <v>0</v>
      </c>
      <c r="AI98" s="153">
        <f t="shared" si="22"/>
        <v>0</v>
      </c>
      <c r="AL98" t="e">
        <f t="shared" si="23"/>
        <v>#DIV/0!</v>
      </c>
    </row>
    <row r="99" spans="1:38" ht="12.75">
      <c r="A99" s="190"/>
      <c r="B99" s="260">
        <v>0</v>
      </c>
      <c r="C99" s="260">
        <v>0</v>
      </c>
      <c r="D99" s="260">
        <v>0</v>
      </c>
      <c r="E99" s="260">
        <v>0</v>
      </c>
      <c r="F99" s="260">
        <v>0</v>
      </c>
      <c r="G99" s="260">
        <v>0</v>
      </c>
      <c r="H99" s="260">
        <v>0</v>
      </c>
      <c r="I99" s="260">
        <v>0</v>
      </c>
      <c r="J99" s="260">
        <f t="shared" si="18"/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259">
        <f t="shared" si="19"/>
        <v>0</v>
      </c>
      <c r="T99" s="261">
        <v>0</v>
      </c>
      <c r="U99" s="261">
        <v>0</v>
      </c>
      <c r="V99" s="261">
        <v>0</v>
      </c>
      <c r="W99" s="261">
        <v>0</v>
      </c>
      <c r="X99" s="261">
        <v>0</v>
      </c>
      <c r="Y99" s="261">
        <f t="shared" si="20"/>
        <v>0</v>
      </c>
      <c r="AB99" s="153">
        <v>0</v>
      </c>
      <c r="AC99" s="153"/>
      <c r="AD99" s="153">
        <v>0</v>
      </c>
      <c r="AE99" s="153">
        <v>0</v>
      </c>
      <c r="AF99" s="153">
        <v>0</v>
      </c>
      <c r="AG99" s="153">
        <v>0</v>
      </c>
      <c r="AH99" s="131">
        <f t="shared" si="21"/>
        <v>0</v>
      </c>
      <c r="AI99" s="153">
        <f t="shared" si="22"/>
        <v>0</v>
      </c>
      <c r="AL99" t="e">
        <f t="shared" si="23"/>
        <v>#DIV/0!</v>
      </c>
    </row>
    <row r="100" spans="2:38" ht="12.75">
      <c r="B100" s="260">
        <v>0</v>
      </c>
      <c r="C100" s="260">
        <v>0</v>
      </c>
      <c r="D100" s="260">
        <v>0</v>
      </c>
      <c r="E100" s="260">
        <v>0</v>
      </c>
      <c r="F100" s="260">
        <v>0</v>
      </c>
      <c r="G100" s="260">
        <v>0</v>
      </c>
      <c r="H100" s="260">
        <v>0</v>
      </c>
      <c r="I100" s="260">
        <v>0</v>
      </c>
      <c r="J100" s="260">
        <f t="shared" si="18"/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259">
        <f t="shared" si="19"/>
        <v>0</v>
      </c>
      <c r="T100" s="261">
        <v>0</v>
      </c>
      <c r="U100" s="261">
        <v>0</v>
      </c>
      <c r="V100" s="261">
        <v>0</v>
      </c>
      <c r="W100" s="261">
        <v>0</v>
      </c>
      <c r="X100" s="261">
        <v>0</v>
      </c>
      <c r="Y100" s="261">
        <f t="shared" si="20"/>
        <v>0</v>
      </c>
      <c r="AB100" s="153">
        <v>0</v>
      </c>
      <c r="AC100" s="153"/>
      <c r="AD100" s="153">
        <v>0</v>
      </c>
      <c r="AE100" s="153">
        <v>0</v>
      </c>
      <c r="AF100" s="153">
        <v>0</v>
      </c>
      <c r="AG100" s="153">
        <v>0</v>
      </c>
      <c r="AH100" s="131">
        <f t="shared" si="21"/>
        <v>0</v>
      </c>
      <c r="AI100" s="153">
        <f t="shared" si="22"/>
        <v>0</v>
      </c>
      <c r="AL100" t="e">
        <f t="shared" si="23"/>
        <v>#DIV/0!</v>
      </c>
    </row>
    <row r="101" spans="2:38" ht="12.75">
      <c r="B101" s="260">
        <v>0</v>
      </c>
      <c r="C101" s="260">
        <v>0</v>
      </c>
      <c r="D101" s="260">
        <v>0</v>
      </c>
      <c r="E101" s="260">
        <v>0</v>
      </c>
      <c r="F101" s="260">
        <v>0</v>
      </c>
      <c r="G101" s="260">
        <v>0</v>
      </c>
      <c r="H101" s="260">
        <v>0</v>
      </c>
      <c r="I101" s="260">
        <v>0</v>
      </c>
      <c r="J101" s="260">
        <f t="shared" si="18"/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259">
        <f t="shared" si="19"/>
        <v>0</v>
      </c>
      <c r="T101" s="261">
        <v>0</v>
      </c>
      <c r="U101" s="261">
        <v>0</v>
      </c>
      <c r="V101" s="261">
        <v>0</v>
      </c>
      <c r="W101" s="261">
        <v>0</v>
      </c>
      <c r="X101" s="261">
        <v>0</v>
      </c>
      <c r="Y101" s="261">
        <f t="shared" si="20"/>
        <v>0</v>
      </c>
      <c r="Z101" s="174"/>
      <c r="AA101" s="174"/>
      <c r="AB101" s="153">
        <v>0</v>
      </c>
      <c r="AC101" s="153"/>
      <c r="AD101" s="153">
        <v>0</v>
      </c>
      <c r="AE101" s="153">
        <v>0</v>
      </c>
      <c r="AF101" s="153">
        <v>0</v>
      </c>
      <c r="AG101" s="153">
        <v>0</v>
      </c>
      <c r="AH101" s="131">
        <f t="shared" si="21"/>
        <v>0</v>
      </c>
      <c r="AI101" s="153">
        <f t="shared" si="22"/>
        <v>0</v>
      </c>
      <c r="AL101" t="e">
        <f t="shared" si="23"/>
        <v>#DIV/0!</v>
      </c>
    </row>
    <row r="102" spans="2:38" ht="12.75">
      <c r="B102" s="260">
        <v>0</v>
      </c>
      <c r="C102" s="260">
        <v>0</v>
      </c>
      <c r="D102" s="260">
        <v>0</v>
      </c>
      <c r="E102" s="260">
        <v>0</v>
      </c>
      <c r="F102" s="260">
        <v>0</v>
      </c>
      <c r="G102" s="260">
        <v>0</v>
      </c>
      <c r="H102" s="260">
        <v>0</v>
      </c>
      <c r="I102" s="260">
        <v>0</v>
      </c>
      <c r="J102" s="260">
        <f t="shared" si="18"/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259">
        <f t="shared" si="19"/>
        <v>0</v>
      </c>
      <c r="T102" s="261">
        <v>0</v>
      </c>
      <c r="U102" s="261">
        <v>0</v>
      </c>
      <c r="V102" s="261">
        <v>0</v>
      </c>
      <c r="W102" s="261">
        <v>0</v>
      </c>
      <c r="X102" s="261">
        <v>0</v>
      </c>
      <c r="Y102" s="261">
        <f t="shared" si="20"/>
        <v>0</v>
      </c>
      <c r="AB102" s="153">
        <v>0</v>
      </c>
      <c r="AC102" s="153"/>
      <c r="AD102" s="153">
        <v>0</v>
      </c>
      <c r="AE102" s="153">
        <v>0</v>
      </c>
      <c r="AF102" s="153">
        <v>0</v>
      </c>
      <c r="AG102" s="153">
        <v>0</v>
      </c>
      <c r="AH102" s="131">
        <f t="shared" si="21"/>
        <v>0</v>
      </c>
      <c r="AI102" s="153">
        <f t="shared" si="22"/>
        <v>0</v>
      </c>
      <c r="AL102" t="e">
        <f t="shared" si="23"/>
        <v>#DIV/0!</v>
      </c>
    </row>
    <row r="103" spans="2:35" ht="12.75">
      <c r="B103" s="260"/>
      <c r="C103" s="260"/>
      <c r="D103" s="260"/>
      <c r="E103" s="260"/>
      <c r="F103" s="260"/>
      <c r="G103" s="260"/>
      <c r="H103" s="260"/>
      <c r="I103" s="260"/>
      <c r="J103" s="260"/>
      <c r="S103" s="259"/>
      <c r="T103" s="261"/>
      <c r="U103" s="261"/>
      <c r="V103" s="261"/>
      <c r="W103" s="261"/>
      <c r="X103" s="261"/>
      <c r="Y103" s="261"/>
      <c r="AB103" s="153"/>
      <c r="AC103" s="153"/>
      <c r="AD103" s="153"/>
      <c r="AE103" s="153"/>
      <c r="AF103" s="153"/>
      <c r="AG103" s="153"/>
      <c r="AI103" s="153"/>
    </row>
    <row r="104" spans="11:33" ht="12.75"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T104" s="261">
        <v>0</v>
      </c>
      <c r="U104" s="261">
        <v>0</v>
      </c>
      <c r="V104" s="261">
        <v>0</v>
      </c>
      <c r="W104" s="261">
        <v>0</v>
      </c>
      <c r="X104" s="261">
        <v>0</v>
      </c>
      <c r="AB104" s="153">
        <v>0</v>
      </c>
      <c r="AC104" s="153">
        <v>0</v>
      </c>
      <c r="AD104" s="153">
        <v>0</v>
      </c>
      <c r="AE104" s="153">
        <v>0</v>
      </c>
      <c r="AF104" s="153">
        <v>0</v>
      </c>
      <c r="AG104" s="153">
        <v>0</v>
      </c>
    </row>
    <row r="105" spans="11:33" ht="12.75">
      <c r="K105" s="167">
        <v>0</v>
      </c>
      <c r="L105" s="167">
        <v>0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T105" s="261">
        <v>0</v>
      </c>
      <c r="U105" s="261">
        <v>0</v>
      </c>
      <c r="V105" s="261">
        <v>0</v>
      </c>
      <c r="W105" s="261">
        <v>0</v>
      </c>
      <c r="X105" s="261">
        <v>0</v>
      </c>
      <c r="AB105" s="153">
        <v>0</v>
      </c>
      <c r="AC105" s="153">
        <v>0</v>
      </c>
      <c r="AD105" s="153">
        <v>0</v>
      </c>
      <c r="AE105" s="153">
        <v>0</v>
      </c>
      <c r="AF105" s="153">
        <v>0</v>
      </c>
      <c r="AG105" s="153">
        <v>0</v>
      </c>
    </row>
    <row r="106" spans="11:33" ht="12.75"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T106" s="261">
        <v>0</v>
      </c>
      <c r="U106" s="261">
        <v>0</v>
      </c>
      <c r="V106" s="261">
        <v>0</v>
      </c>
      <c r="W106" s="261">
        <v>0</v>
      </c>
      <c r="X106" s="261">
        <v>0</v>
      </c>
      <c r="AB106" s="153">
        <v>0</v>
      </c>
      <c r="AC106" s="153">
        <v>0</v>
      </c>
      <c r="AD106" s="153">
        <v>0</v>
      </c>
      <c r="AE106" s="153">
        <v>0</v>
      </c>
      <c r="AF106" s="153">
        <v>0</v>
      </c>
      <c r="AG106" s="153">
        <v>0</v>
      </c>
    </row>
    <row r="107" spans="11:33" ht="12.75"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T107" s="261">
        <v>0</v>
      </c>
      <c r="U107" s="261">
        <v>0</v>
      </c>
      <c r="V107" s="261">
        <v>0</v>
      </c>
      <c r="W107" s="261">
        <v>0</v>
      </c>
      <c r="X107" s="261">
        <v>0</v>
      </c>
      <c r="AB107" s="153">
        <v>0</v>
      </c>
      <c r="AC107" s="153">
        <v>0</v>
      </c>
      <c r="AD107" s="153">
        <v>0</v>
      </c>
      <c r="AE107" s="153">
        <v>0</v>
      </c>
      <c r="AF107" s="153">
        <v>0</v>
      </c>
      <c r="AG107" s="153">
        <v>0</v>
      </c>
    </row>
    <row r="108" spans="11:33" ht="12.75"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T108" s="261">
        <v>0</v>
      </c>
      <c r="U108" s="261">
        <v>0</v>
      </c>
      <c r="V108" s="261">
        <v>0</v>
      </c>
      <c r="W108" s="261">
        <v>0</v>
      </c>
      <c r="X108" s="261">
        <v>0</v>
      </c>
      <c r="AB108" s="153">
        <v>0</v>
      </c>
      <c r="AC108" s="153">
        <v>0</v>
      </c>
      <c r="AD108" s="153">
        <v>0</v>
      </c>
      <c r="AE108" s="153">
        <v>0</v>
      </c>
      <c r="AF108" s="153">
        <v>0</v>
      </c>
      <c r="AG108" s="153">
        <v>0</v>
      </c>
    </row>
    <row r="109" spans="11:33" ht="12.75"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T109" s="261">
        <v>0</v>
      </c>
      <c r="U109" s="261">
        <v>0</v>
      </c>
      <c r="V109" s="261">
        <v>0</v>
      </c>
      <c r="W109" s="261">
        <v>0</v>
      </c>
      <c r="X109" s="261">
        <v>0</v>
      </c>
      <c r="AB109" s="153">
        <v>0</v>
      </c>
      <c r="AC109" s="153">
        <v>0</v>
      </c>
      <c r="AD109" s="153">
        <v>0</v>
      </c>
      <c r="AE109" s="153">
        <v>0</v>
      </c>
      <c r="AF109" s="153">
        <v>0</v>
      </c>
      <c r="AG109" s="153">
        <v>0</v>
      </c>
    </row>
    <row r="110" spans="11:33" ht="12.75">
      <c r="K110" s="167">
        <v>0</v>
      </c>
      <c r="L110" s="167">
        <v>0</v>
      </c>
      <c r="M110" s="167">
        <v>0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T110" s="261">
        <v>0</v>
      </c>
      <c r="U110" s="261">
        <v>0</v>
      </c>
      <c r="V110" s="261">
        <v>0</v>
      </c>
      <c r="W110" s="261">
        <v>0</v>
      </c>
      <c r="X110" s="261">
        <v>0</v>
      </c>
      <c r="AB110" s="153">
        <v>0</v>
      </c>
      <c r="AC110" s="153">
        <v>0</v>
      </c>
      <c r="AD110" s="153">
        <v>0</v>
      </c>
      <c r="AE110" s="153">
        <v>0</v>
      </c>
      <c r="AF110" s="153">
        <v>0</v>
      </c>
      <c r="AG110" s="153">
        <v>0</v>
      </c>
    </row>
    <row r="111" spans="11:33" ht="12.75"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T111" s="261">
        <v>0</v>
      </c>
      <c r="U111" s="261">
        <v>0</v>
      </c>
      <c r="V111" s="261">
        <v>0</v>
      </c>
      <c r="W111" s="261">
        <v>0</v>
      </c>
      <c r="X111" s="261">
        <v>0</v>
      </c>
      <c r="AB111" s="153">
        <v>0</v>
      </c>
      <c r="AC111" s="153">
        <v>0</v>
      </c>
      <c r="AD111" s="153">
        <v>0</v>
      </c>
      <c r="AE111" s="153">
        <v>0</v>
      </c>
      <c r="AF111" s="153">
        <v>0</v>
      </c>
      <c r="AG111" s="153">
        <v>0</v>
      </c>
    </row>
    <row r="112" spans="11:33" ht="12.75"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T112" s="261">
        <v>0</v>
      </c>
      <c r="U112" s="261">
        <v>0</v>
      </c>
      <c r="V112" s="261">
        <v>0</v>
      </c>
      <c r="W112" s="261">
        <v>0</v>
      </c>
      <c r="X112" s="261">
        <v>0</v>
      </c>
      <c r="AB112" s="153">
        <v>0</v>
      </c>
      <c r="AC112" s="153">
        <v>0</v>
      </c>
      <c r="AD112" s="153">
        <v>0</v>
      </c>
      <c r="AE112" s="153">
        <v>0</v>
      </c>
      <c r="AF112" s="153">
        <v>0</v>
      </c>
      <c r="AG112" s="153">
        <v>0</v>
      </c>
    </row>
    <row r="113" spans="11:33" ht="12.75"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T113" s="261">
        <v>0</v>
      </c>
      <c r="U113" s="261">
        <v>0</v>
      </c>
      <c r="V113" s="261">
        <v>0</v>
      </c>
      <c r="W113" s="261">
        <v>0</v>
      </c>
      <c r="X113" s="261">
        <v>0</v>
      </c>
      <c r="AB113" s="153">
        <v>0</v>
      </c>
      <c r="AC113" s="153">
        <v>0</v>
      </c>
      <c r="AD113" s="153">
        <v>0</v>
      </c>
      <c r="AE113" s="153">
        <v>0</v>
      </c>
      <c r="AF113" s="153">
        <v>0</v>
      </c>
      <c r="AG113" s="153">
        <v>0</v>
      </c>
    </row>
    <row r="114" spans="11:33" ht="12.75"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T114" s="261">
        <v>0</v>
      </c>
      <c r="U114" s="261">
        <v>0</v>
      </c>
      <c r="V114" s="261">
        <v>0</v>
      </c>
      <c r="W114" s="261">
        <v>0</v>
      </c>
      <c r="X114" s="261">
        <v>0</v>
      </c>
      <c r="AB114" s="153">
        <v>0</v>
      </c>
      <c r="AC114" s="153">
        <v>0</v>
      </c>
      <c r="AD114" s="153">
        <v>0</v>
      </c>
      <c r="AE114" s="153">
        <v>0</v>
      </c>
      <c r="AF114" s="153">
        <v>0</v>
      </c>
      <c r="AG114" s="153">
        <v>0</v>
      </c>
    </row>
    <row r="115" spans="11:33" ht="12.75"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T115" s="261">
        <v>0</v>
      </c>
      <c r="U115" s="261">
        <v>0</v>
      </c>
      <c r="V115" s="261">
        <v>0</v>
      </c>
      <c r="W115" s="261">
        <v>0</v>
      </c>
      <c r="X115" s="261">
        <v>0</v>
      </c>
      <c r="AB115" s="153">
        <v>0</v>
      </c>
      <c r="AC115" s="153">
        <v>0</v>
      </c>
      <c r="AD115" s="153">
        <v>0</v>
      </c>
      <c r="AE115" s="153">
        <v>0</v>
      </c>
      <c r="AF115" s="153">
        <v>0</v>
      </c>
      <c r="AG115" s="153">
        <v>0</v>
      </c>
    </row>
    <row r="116" spans="11:33" ht="12.75"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T116" s="261">
        <v>0</v>
      </c>
      <c r="U116" s="261">
        <v>0</v>
      </c>
      <c r="V116" s="261">
        <v>0</v>
      </c>
      <c r="W116" s="261">
        <v>0</v>
      </c>
      <c r="X116" s="261">
        <v>0</v>
      </c>
      <c r="AB116" s="153">
        <v>0</v>
      </c>
      <c r="AC116" s="153">
        <v>0</v>
      </c>
      <c r="AD116" s="153">
        <v>0</v>
      </c>
      <c r="AE116" s="153">
        <v>0</v>
      </c>
      <c r="AF116" s="153">
        <v>0</v>
      </c>
      <c r="AG116" s="153">
        <v>0</v>
      </c>
    </row>
    <row r="117" spans="11:33" ht="12.75"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T117" s="261">
        <v>0</v>
      </c>
      <c r="U117" s="261">
        <v>0</v>
      </c>
      <c r="V117" s="261">
        <v>0</v>
      </c>
      <c r="W117" s="261">
        <v>0</v>
      </c>
      <c r="X117" s="261">
        <v>0</v>
      </c>
      <c r="AB117" s="153">
        <v>0</v>
      </c>
      <c r="AC117" s="153">
        <v>0</v>
      </c>
      <c r="AD117" s="153">
        <v>0</v>
      </c>
      <c r="AE117" s="153">
        <v>0</v>
      </c>
      <c r="AF117" s="153">
        <v>0</v>
      </c>
      <c r="AG117" s="153">
        <v>0</v>
      </c>
    </row>
    <row r="118" spans="11:33" ht="12.75"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T118" s="261">
        <v>0</v>
      </c>
      <c r="U118" s="261">
        <v>0</v>
      </c>
      <c r="V118" s="261">
        <v>0</v>
      </c>
      <c r="W118" s="261">
        <v>0</v>
      </c>
      <c r="X118" s="261">
        <v>0</v>
      </c>
      <c r="AB118" s="153">
        <v>0</v>
      </c>
      <c r="AC118" s="153">
        <v>0</v>
      </c>
      <c r="AD118" s="153">
        <v>0</v>
      </c>
      <c r="AE118" s="153">
        <v>0</v>
      </c>
      <c r="AF118" s="153">
        <v>0</v>
      </c>
      <c r="AG118" s="153">
        <v>0</v>
      </c>
    </row>
    <row r="119" spans="11:33" ht="12.75"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T119" s="261">
        <v>0</v>
      </c>
      <c r="U119" s="261">
        <v>0</v>
      </c>
      <c r="V119" s="261">
        <v>0</v>
      </c>
      <c r="W119" s="261">
        <v>0</v>
      </c>
      <c r="X119" s="261">
        <v>0</v>
      </c>
      <c r="AB119" s="153">
        <v>0</v>
      </c>
      <c r="AC119" s="153">
        <v>0</v>
      </c>
      <c r="AD119" s="153">
        <v>0</v>
      </c>
      <c r="AE119" s="153">
        <v>0</v>
      </c>
      <c r="AF119" s="153">
        <v>0</v>
      </c>
      <c r="AG119" s="153">
        <v>0</v>
      </c>
    </row>
    <row r="120" spans="11:33" ht="12.75"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T120" s="261">
        <v>0</v>
      </c>
      <c r="U120" s="261">
        <v>0</v>
      </c>
      <c r="V120" s="261">
        <v>0</v>
      </c>
      <c r="W120" s="261">
        <v>0</v>
      </c>
      <c r="X120" s="261">
        <v>0</v>
      </c>
      <c r="AB120" s="153">
        <v>0</v>
      </c>
      <c r="AC120" s="153">
        <v>0</v>
      </c>
      <c r="AD120" s="153">
        <v>0</v>
      </c>
      <c r="AE120" s="153">
        <v>0</v>
      </c>
      <c r="AF120" s="153">
        <v>0</v>
      </c>
      <c r="AG120" s="153">
        <v>0</v>
      </c>
    </row>
    <row r="121" spans="11:33" ht="12.75">
      <c r="K121" s="167">
        <v>0</v>
      </c>
      <c r="L121" s="167">
        <v>0</v>
      </c>
      <c r="M121" s="167">
        <v>0</v>
      </c>
      <c r="N121" s="167">
        <v>0</v>
      </c>
      <c r="O121" s="167">
        <v>0</v>
      </c>
      <c r="P121" s="167">
        <v>0</v>
      </c>
      <c r="Q121" s="167">
        <v>0</v>
      </c>
      <c r="R121" s="167">
        <v>0</v>
      </c>
      <c r="T121" s="261">
        <v>0</v>
      </c>
      <c r="U121" s="261">
        <v>0</v>
      </c>
      <c r="V121" s="261">
        <v>0</v>
      </c>
      <c r="W121" s="261">
        <v>0</v>
      </c>
      <c r="X121" s="261">
        <v>0</v>
      </c>
      <c r="AB121" s="153">
        <v>0</v>
      </c>
      <c r="AC121" s="153">
        <v>0</v>
      </c>
      <c r="AD121" s="153">
        <v>0</v>
      </c>
      <c r="AE121" s="153">
        <v>0</v>
      </c>
      <c r="AF121" s="153">
        <v>0</v>
      </c>
      <c r="AG121" s="153">
        <v>0</v>
      </c>
    </row>
    <row r="122" spans="11:33" ht="12.75"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T122" s="261">
        <v>0</v>
      </c>
      <c r="U122" s="261">
        <v>0</v>
      </c>
      <c r="V122" s="261">
        <v>0</v>
      </c>
      <c r="W122" s="261">
        <v>0</v>
      </c>
      <c r="X122" s="261">
        <v>0</v>
      </c>
      <c r="AB122" s="153">
        <v>0</v>
      </c>
      <c r="AC122" s="153">
        <v>0</v>
      </c>
      <c r="AD122" s="153">
        <v>0</v>
      </c>
      <c r="AE122" s="153">
        <v>0</v>
      </c>
      <c r="AF122" s="153">
        <v>0</v>
      </c>
      <c r="AG122" s="153">
        <v>0</v>
      </c>
    </row>
    <row r="123" spans="11:33" ht="12.75"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T123" s="261">
        <v>0</v>
      </c>
      <c r="U123" s="261">
        <v>0</v>
      </c>
      <c r="V123" s="261">
        <v>0</v>
      </c>
      <c r="W123" s="261">
        <v>0</v>
      </c>
      <c r="X123" s="261">
        <v>0</v>
      </c>
      <c r="AB123" s="153">
        <v>0</v>
      </c>
      <c r="AC123" s="153">
        <v>0</v>
      </c>
      <c r="AD123" s="153">
        <v>0</v>
      </c>
      <c r="AE123" s="153">
        <v>0</v>
      </c>
      <c r="AF123" s="153">
        <v>0</v>
      </c>
      <c r="AG123" s="153">
        <v>0</v>
      </c>
    </row>
    <row r="124" spans="11:33" ht="12.75"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T124" s="261">
        <v>0</v>
      </c>
      <c r="U124" s="261">
        <v>0</v>
      </c>
      <c r="V124" s="261">
        <v>0</v>
      </c>
      <c r="W124" s="261">
        <v>0</v>
      </c>
      <c r="X124" s="261">
        <v>0</v>
      </c>
      <c r="AB124" s="153">
        <v>0</v>
      </c>
      <c r="AC124" s="153">
        <v>0</v>
      </c>
      <c r="AD124" s="153">
        <v>0</v>
      </c>
      <c r="AE124" s="153">
        <v>0</v>
      </c>
      <c r="AF124" s="153">
        <v>0</v>
      </c>
      <c r="AG124" s="153">
        <v>0</v>
      </c>
    </row>
    <row r="125" spans="11:33" ht="12.75"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T125" s="261">
        <v>0</v>
      </c>
      <c r="U125" s="261">
        <v>0</v>
      </c>
      <c r="V125" s="261">
        <v>0</v>
      </c>
      <c r="W125" s="261">
        <v>0</v>
      </c>
      <c r="X125" s="261">
        <v>0</v>
      </c>
      <c r="AB125" s="153">
        <v>0</v>
      </c>
      <c r="AC125" s="153">
        <v>0</v>
      </c>
      <c r="AD125" s="153">
        <v>0</v>
      </c>
      <c r="AE125" s="153">
        <v>0</v>
      </c>
      <c r="AF125" s="153">
        <v>0</v>
      </c>
      <c r="AG125" s="153">
        <v>0</v>
      </c>
    </row>
    <row r="126" spans="11:33" ht="12.75"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T126" s="261">
        <v>0</v>
      </c>
      <c r="U126" s="261">
        <v>0</v>
      </c>
      <c r="V126" s="261">
        <v>0</v>
      </c>
      <c r="W126" s="261">
        <v>0</v>
      </c>
      <c r="X126" s="261">
        <v>0</v>
      </c>
      <c r="AB126" s="153">
        <v>0</v>
      </c>
      <c r="AC126" s="153">
        <v>0</v>
      </c>
      <c r="AD126" s="153">
        <v>0</v>
      </c>
      <c r="AE126" s="153">
        <v>0</v>
      </c>
      <c r="AF126" s="153">
        <v>0</v>
      </c>
      <c r="AG126" s="153">
        <v>0</v>
      </c>
    </row>
    <row r="127" spans="11:33" ht="12.75"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T127" s="261">
        <v>0</v>
      </c>
      <c r="U127" s="261">
        <v>0</v>
      </c>
      <c r="V127" s="261">
        <v>0</v>
      </c>
      <c r="W127" s="261">
        <v>0</v>
      </c>
      <c r="X127" s="261">
        <v>0</v>
      </c>
      <c r="AB127" s="153">
        <v>0</v>
      </c>
      <c r="AC127" s="153">
        <v>0</v>
      </c>
      <c r="AD127" s="153">
        <v>0</v>
      </c>
      <c r="AE127" s="153">
        <v>0</v>
      </c>
      <c r="AF127" s="153">
        <v>0</v>
      </c>
      <c r="AG127" s="153">
        <v>0</v>
      </c>
    </row>
    <row r="128" spans="11:33" ht="12.75"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T128" s="261">
        <v>0</v>
      </c>
      <c r="U128" s="261">
        <v>0</v>
      </c>
      <c r="V128" s="261">
        <v>0</v>
      </c>
      <c r="W128" s="261">
        <v>0</v>
      </c>
      <c r="X128" s="261">
        <v>0</v>
      </c>
      <c r="AB128" s="153">
        <v>0</v>
      </c>
      <c r="AC128" s="153">
        <v>0</v>
      </c>
      <c r="AD128" s="153">
        <v>0</v>
      </c>
      <c r="AE128" s="153">
        <v>0</v>
      </c>
      <c r="AF128" s="153">
        <v>0</v>
      </c>
      <c r="AG128" s="153">
        <v>0</v>
      </c>
    </row>
    <row r="129" spans="11:33" ht="12.75"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T129" s="261">
        <v>0</v>
      </c>
      <c r="U129" s="261">
        <v>0</v>
      </c>
      <c r="V129" s="261">
        <v>0</v>
      </c>
      <c r="W129" s="261">
        <v>0</v>
      </c>
      <c r="X129" s="261">
        <v>0</v>
      </c>
      <c r="AB129" s="153">
        <v>0</v>
      </c>
      <c r="AC129" s="153">
        <v>0</v>
      </c>
      <c r="AD129" s="153">
        <v>0</v>
      </c>
      <c r="AE129" s="153">
        <v>0</v>
      </c>
      <c r="AF129" s="153">
        <v>0</v>
      </c>
      <c r="AG129" s="153">
        <v>0</v>
      </c>
    </row>
    <row r="130" spans="11:33" ht="12.75"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T130" s="261">
        <v>0</v>
      </c>
      <c r="U130" s="261">
        <v>0</v>
      </c>
      <c r="V130" s="261">
        <v>0</v>
      </c>
      <c r="W130" s="261">
        <v>0</v>
      </c>
      <c r="X130" s="261">
        <v>0</v>
      </c>
      <c r="AB130" s="153">
        <v>0</v>
      </c>
      <c r="AC130" s="153">
        <v>0</v>
      </c>
      <c r="AD130" s="153">
        <v>0</v>
      </c>
      <c r="AE130" s="153">
        <v>0</v>
      </c>
      <c r="AF130" s="153">
        <v>0</v>
      </c>
      <c r="AG130" s="153">
        <v>0</v>
      </c>
    </row>
    <row r="131" spans="11:33" ht="12.75">
      <c r="K131" s="167">
        <v>0</v>
      </c>
      <c r="L131" s="167">
        <v>0</v>
      </c>
      <c r="M131" s="167">
        <v>0</v>
      </c>
      <c r="N131" s="167">
        <v>0</v>
      </c>
      <c r="O131" s="167">
        <v>0</v>
      </c>
      <c r="P131" s="167">
        <v>0</v>
      </c>
      <c r="Q131" s="167">
        <v>0</v>
      </c>
      <c r="R131" s="167">
        <v>0</v>
      </c>
      <c r="T131" s="261">
        <v>0</v>
      </c>
      <c r="U131" s="261">
        <v>0</v>
      </c>
      <c r="V131" s="261">
        <v>0</v>
      </c>
      <c r="W131" s="261">
        <v>0</v>
      </c>
      <c r="X131" s="261">
        <v>0</v>
      </c>
      <c r="AB131" s="153">
        <v>0</v>
      </c>
      <c r="AC131" s="153">
        <v>0</v>
      </c>
      <c r="AD131" s="153">
        <v>0</v>
      </c>
      <c r="AE131" s="153">
        <v>0</v>
      </c>
      <c r="AF131" s="153">
        <v>0</v>
      </c>
      <c r="AG131" s="153">
        <v>0</v>
      </c>
    </row>
    <row r="132" spans="11:33" ht="12.75"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T132" s="261">
        <v>0</v>
      </c>
      <c r="U132" s="261">
        <v>0</v>
      </c>
      <c r="V132" s="261">
        <v>0</v>
      </c>
      <c r="W132" s="261">
        <v>0</v>
      </c>
      <c r="X132" s="261">
        <v>0</v>
      </c>
      <c r="AB132" s="153">
        <v>0</v>
      </c>
      <c r="AC132" s="153">
        <v>0</v>
      </c>
      <c r="AD132" s="153">
        <v>0</v>
      </c>
      <c r="AE132" s="153">
        <v>0</v>
      </c>
      <c r="AF132" s="153">
        <v>0</v>
      </c>
      <c r="AG132" s="153">
        <v>0</v>
      </c>
    </row>
    <row r="133" spans="11:33" ht="12.75"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T133" s="261">
        <v>0</v>
      </c>
      <c r="U133" s="261">
        <v>0</v>
      </c>
      <c r="V133" s="261">
        <v>0</v>
      </c>
      <c r="W133" s="261">
        <v>0</v>
      </c>
      <c r="X133" s="261">
        <v>0</v>
      </c>
      <c r="AB133" s="153">
        <v>0</v>
      </c>
      <c r="AC133" s="153">
        <v>0</v>
      </c>
      <c r="AD133" s="153">
        <v>0</v>
      </c>
      <c r="AE133" s="153">
        <v>0</v>
      </c>
      <c r="AF133" s="153">
        <v>0</v>
      </c>
      <c r="AG133" s="153">
        <v>0</v>
      </c>
    </row>
    <row r="134" spans="11:33" ht="12.75"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T134" s="261">
        <v>0</v>
      </c>
      <c r="U134" s="261">
        <v>0</v>
      </c>
      <c r="V134" s="261">
        <v>0</v>
      </c>
      <c r="W134" s="261">
        <v>0</v>
      </c>
      <c r="X134" s="261">
        <v>0</v>
      </c>
      <c r="AB134" s="153">
        <v>0</v>
      </c>
      <c r="AC134" s="153">
        <v>0</v>
      </c>
      <c r="AD134" s="153">
        <v>0</v>
      </c>
      <c r="AE134" s="153">
        <v>0</v>
      </c>
      <c r="AF134" s="153">
        <v>0</v>
      </c>
      <c r="AG134" s="153">
        <v>0</v>
      </c>
    </row>
    <row r="135" spans="11:33" ht="12.75"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T135" s="261">
        <v>0</v>
      </c>
      <c r="U135" s="261">
        <v>0</v>
      </c>
      <c r="V135" s="261">
        <v>0</v>
      </c>
      <c r="W135" s="261">
        <v>0</v>
      </c>
      <c r="X135" s="261">
        <v>0</v>
      </c>
      <c r="AB135" s="153">
        <v>0</v>
      </c>
      <c r="AC135" s="153">
        <v>0</v>
      </c>
      <c r="AD135" s="153">
        <v>0</v>
      </c>
      <c r="AE135" s="153">
        <v>0</v>
      </c>
      <c r="AF135" s="153">
        <v>0</v>
      </c>
      <c r="AG135" s="153">
        <v>0</v>
      </c>
    </row>
    <row r="136" spans="11:33" ht="12.75"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T136" s="261">
        <v>0</v>
      </c>
      <c r="U136" s="261">
        <v>0</v>
      </c>
      <c r="V136" s="261">
        <v>0</v>
      </c>
      <c r="W136" s="261">
        <v>0</v>
      </c>
      <c r="X136" s="261">
        <v>0</v>
      </c>
      <c r="AB136" s="153">
        <v>0</v>
      </c>
      <c r="AC136" s="153">
        <v>0</v>
      </c>
      <c r="AD136" s="153">
        <v>0</v>
      </c>
      <c r="AE136" s="153">
        <v>0</v>
      </c>
      <c r="AF136" s="153">
        <v>0</v>
      </c>
      <c r="AG136" s="153">
        <v>0</v>
      </c>
    </row>
    <row r="137" spans="11:33" ht="12.75"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T137" s="261">
        <v>0</v>
      </c>
      <c r="U137" s="261">
        <v>0</v>
      </c>
      <c r="V137" s="261">
        <v>0</v>
      </c>
      <c r="W137" s="261">
        <v>0</v>
      </c>
      <c r="X137" s="261">
        <v>0</v>
      </c>
      <c r="AB137" s="153">
        <v>0</v>
      </c>
      <c r="AC137" s="153">
        <v>0</v>
      </c>
      <c r="AD137" s="153">
        <v>0</v>
      </c>
      <c r="AE137" s="153">
        <v>0</v>
      </c>
      <c r="AF137" s="153">
        <v>0</v>
      </c>
      <c r="AG137" s="153">
        <v>0</v>
      </c>
    </row>
    <row r="138" spans="11:33" ht="12.75"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T138" s="261">
        <v>0</v>
      </c>
      <c r="U138" s="261">
        <v>0</v>
      </c>
      <c r="V138" s="261">
        <v>0</v>
      </c>
      <c r="W138" s="261">
        <v>0</v>
      </c>
      <c r="X138" s="261">
        <v>0</v>
      </c>
      <c r="AB138" s="153">
        <v>0</v>
      </c>
      <c r="AC138" s="153">
        <v>0</v>
      </c>
      <c r="AD138" s="153">
        <v>0</v>
      </c>
      <c r="AE138" s="153">
        <v>0</v>
      </c>
      <c r="AF138" s="153">
        <v>0</v>
      </c>
      <c r="AG138" s="153">
        <v>0</v>
      </c>
    </row>
    <row r="139" spans="11:33" ht="12.75"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T139" s="261">
        <v>0</v>
      </c>
      <c r="U139" s="261">
        <v>0</v>
      </c>
      <c r="V139" s="261">
        <v>0</v>
      </c>
      <c r="W139" s="261">
        <v>0</v>
      </c>
      <c r="X139" s="261">
        <v>0</v>
      </c>
      <c r="AB139" s="153">
        <v>0</v>
      </c>
      <c r="AC139" s="153">
        <v>0</v>
      </c>
      <c r="AD139" s="153">
        <v>0</v>
      </c>
      <c r="AE139" s="153">
        <v>0</v>
      </c>
      <c r="AF139" s="153">
        <v>0</v>
      </c>
      <c r="AG139" s="153">
        <v>0</v>
      </c>
    </row>
    <row r="140" spans="11:33" ht="12.75"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T140" s="261">
        <v>0</v>
      </c>
      <c r="U140" s="261">
        <v>0</v>
      </c>
      <c r="V140" s="261">
        <v>0</v>
      </c>
      <c r="W140" s="261">
        <v>0</v>
      </c>
      <c r="X140" s="261">
        <v>0</v>
      </c>
      <c r="AB140" s="153">
        <v>0</v>
      </c>
      <c r="AC140" s="153">
        <v>0</v>
      </c>
      <c r="AD140" s="153">
        <v>0</v>
      </c>
      <c r="AE140" s="153">
        <v>0</v>
      </c>
      <c r="AF140" s="153">
        <v>0</v>
      </c>
      <c r="AG140" s="153">
        <v>0</v>
      </c>
    </row>
    <row r="141" spans="11:33" ht="12.75"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T141" s="261">
        <v>0</v>
      </c>
      <c r="U141" s="261">
        <v>0</v>
      </c>
      <c r="V141" s="261">
        <v>0</v>
      </c>
      <c r="W141" s="261">
        <v>0</v>
      </c>
      <c r="X141" s="261">
        <v>0</v>
      </c>
      <c r="AB141" s="153">
        <v>0</v>
      </c>
      <c r="AC141" s="153">
        <v>0</v>
      </c>
      <c r="AD141" s="153">
        <v>0</v>
      </c>
      <c r="AE141" s="153">
        <v>0</v>
      </c>
      <c r="AF141" s="153">
        <v>0</v>
      </c>
      <c r="AG141" s="153">
        <v>0</v>
      </c>
    </row>
    <row r="142" spans="11:33" ht="12.75"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T142" s="261">
        <v>0</v>
      </c>
      <c r="U142" s="261">
        <v>0</v>
      </c>
      <c r="V142" s="261">
        <v>0</v>
      </c>
      <c r="W142" s="261">
        <v>0</v>
      </c>
      <c r="X142" s="261">
        <v>0</v>
      </c>
      <c r="AB142" s="153">
        <v>0</v>
      </c>
      <c r="AC142" s="153">
        <v>0</v>
      </c>
      <c r="AD142" s="153">
        <v>0</v>
      </c>
      <c r="AE142" s="153">
        <v>0</v>
      </c>
      <c r="AF142" s="153">
        <v>0</v>
      </c>
      <c r="AG142" s="153">
        <v>0</v>
      </c>
    </row>
    <row r="143" spans="11:33" ht="12.75"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T143" s="261">
        <v>0</v>
      </c>
      <c r="U143" s="261">
        <v>0</v>
      </c>
      <c r="V143" s="261">
        <v>0</v>
      </c>
      <c r="W143" s="261">
        <v>0</v>
      </c>
      <c r="X143" s="261">
        <v>0</v>
      </c>
      <c r="AB143" s="153">
        <v>0</v>
      </c>
      <c r="AC143" s="153">
        <v>0</v>
      </c>
      <c r="AD143" s="153">
        <v>0</v>
      </c>
      <c r="AE143" s="153">
        <v>0</v>
      </c>
      <c r="AF143" s="153">
        <v>0</v>
      </c>
      <c r="AG143" s="153">
        <v>0</v>
      </c>
    </row>
    <row r="144" spans="11:33" ht="12.75"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T144" s="261">
        <v>0</v>
      </c>
      <c r="U144" s="261">
        <v>0</v>
      </c>
      <c r="V144" s="261">
        <v>0</v>
      </c>
      <c r="W144" s="261">
        <v>0</v>
      </c>
      <c r="X144" s="261">
        <v>0</v>
      </c>
      <c r="AB144" s="153">
        <v>0</v>
      </c>
      <c r="AC144" s="153">
        <v>0</v>
      </c>
      <c r="AD144" s="153">
        <v>0</v>
      </c>
      <c r="AE144" s="153">
        <v>0</v>
      </c>
      <c r="AF144" s="153">
        <v>0</v>
      </c>
      <c r="AG144" s="153">
        <v>0</v>
      </c>
    </row>
    <row r="145" spans="11:33" ht="12.75"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T145" s="261">
        <v>0</v>
      </c>
      <c r="U145" s="261">
        <v>0</v>
      </c>
      <c r="V145" s="261">
        <v>0</v>
      </c>
      <c r="W145" s="261">
        <v>0</v>
      </c>
      <c r="X145" s="261">
        <v>0</v>
      </c>
      <c r="AB145" s="153">
        <v>0</v>
      </c>
      <c r="AC145" s="153">
        <v>0</v>
      </c>
      <c r="AD145" s="153">
        <v>0</v>
      </c>
      <c r="AE145" s="153">
        <v>0</v>
      </c>
      <c r="AF145" s="153">
        <v>0</v>
      </c>
      <c r="AG145" s="153">
        <v>0</v>
      </c>
    </row>
    <row r="146" spans="11:33" ht="12.75"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T146" s="261">
        <v>0</v>
      </c>
      <c r="U146" s="261">
        <v>0</v>
      </c>
      <c r="V146" s="261">
        <v>0</v>
      </c>
      <c r="W146" s="261">
        <v>0</v>
      </c>
      <c r="X146" s="261">
        <v>0</v>
      </c>
      <c r="AB146" s="153">
        <v>0</v>
      </c>
      <c r="AC146" s="153">
        <v>0</v>
      </c>
      <c r="AD146" s="153">
        <v>0</v>
      </c>
      <c r="AE146" s="153">
        <v>0</v>
      </c>
      <c r="AF146" s="153">
        <v>0</v>
      </c>
      <c r="AG146" s="153">
        <v>0</v>
      </c>
    </row>
    <row r="147" spans="11:33" ht="12.75"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T147" s="261">
        <v>0</v>
      </c>
      <c r="U147" s="261">
        <v>0</v>
      </c>
      <c r="V147" s="261">
        <v>0</v>
      </c>
      <c r="W147" s="261">
        <v>0</v>
      </c>
      <c r="X147" s="261">
        <v>0</v>
      </c>
      <c r="AB147" s="153">
        <v>0</v>
      </c>
      <c r="AC147" s="153">
        <v>0</v>
      </c>
      <c r="AD147" s="153">
        <v>0</v>
      </c>
      <c r="AE147" s="153">
        <v>0</v>
      </c>
      <c r="AF147" s="153">
        <v>0</v>
      </c>
      <c r="AG147" s="153">
        <v>0</v>
      </c>
    </row>
    <row r="148" spans="11:33" ht="12.75">
      <c r="K148" s="167">
        <v>0</v>
      </c>
      <c r="L148" s="167">
        <v>0</v>
      </c>
      <c r="M148" s="167">
        <v>0</v>
      </c>
      <c r="N148" s="167">
        <v>0</v>
      </c>
      <c r="O148" s="167">
        <v>0</v>
      </c>
      <c r="P148" s="167">
        <v>0</v>
      </c>
      <c r="Q148" s="167">
        <v>0</v>
      </c>
      <c r="R148" s="167">
        <v>0</v>
      </c>
      <c r="T148" s="261">
        <v>0</v>
      </c>
      <c r="U148" s="261">
        <v>0</v>
      </c>
      <c r="V148" s="261">
        <v>0</v>
      </c>
      <c r="W148" s="261">
        <v>0</v>
      </c>
      <c r="X148" s="261">
        <v>0</v>
      </c>
      <c r="AB148" s="153">
        <v>0</v>
      </c>
      <c r="AC148" s="153">
        <v>0</v>
      </c>
      <c r="AD148" s="153">
        <v>0</v>
      </c>
      <c r="AE148" s="153">
        <v>0</v>
      </c>
      <c r="AF148" s="153">
        <v>0</v>
      </c>
      <c r="AG148" s="153">
        <v>0</v>
      </c>
    </row>
    <row r="149" spans="11:33" ht="12.75">
      <c r="K149" s="167">
        <v>0</v>
      </c>
      <c r="L149" s="167">
        <v>0</v>
      </c>
      <c r="M149" s="167">
        <v>0</v>
      </c>
      <c r="N149" s="167">
        <v>0</v>
      </c>
      <c r="O149" s="167">
        <v>0</v>
      </c>
      <c r="P149" s="167">
        <v>0</v>
      </c>
      <c r="Q149" s="167">
        <v>0</v>
      </c>
      <c r="R149" s="167">
        <v>0</v>
      </c>
      <c r="T149" s="261">
        <v>0</v>
      </c>
      <c r="U149" s="261">
        <v>0</v>
      </c>
      <c r="V149" s="261">
        <v>0</v>
      </c>
      <c r="W149" s="261">
        <v>0</v>
      </c>
      <c r="X149" s="261">
        <v>0</v>
      </c>
      <c r="AB149" s="153">
        <v>0</v>
      </c>
      <c r="AC149" s="153">
        <v>0</v>
      </c>
      <c r="AD149" s="153">
        <v>0</v>
      </c>
      <c r="AE149" s="153">
        <v>0</v>
      </c>
      <c r="AF149" s="153">
        <v>0</v>
      </c>
      <c r="AG149" s="153">
        <v>0</v>
      </c>
    </row>
    <row r="150" spans="11:33" ht="12.75">
      <c r="K150" s="167">
        <v>0</v>
      </c>
      <c r="L150" s="167">
        <v>0</v>
      </c>
      <c r="M150" s="167">
        <v>0</v>
      </c>
      <c r="N150" s="167">
        <v>0</v>
      </c>
      <c r="O150" s="167">
        <v>0</v>
      </c>
      <c r="P150" s="167">
        <v>0</v>
      </c>
      <c r="Q150" s="167">
        <v>0</v>
      </c>
      <c r="R150" s="167">
        <v>0</v>
      </c>
      <c r="T150" s="261">
        <v>0</v>
      </c>
      <c r="U150" s="261">
        <v>0</v>
      </c>
      <c r="V150" s="261">
        <v>0</v>
      </c>
      <c r="W150" s="261">
        <v>0</v>
      </c>
      <c r="X150" s="261">
        <v>0</v>
      </c>
      <c r="AB150" s="153">
        <v>0</v>
      </c>
      <c r="AC150" s="153">
        <v>0</v>
      </c>
      <c r="AD150" s="153">
        <v>0</v>
      </c>
      <c r="AE150" s="153">
        <v>0</v>
      </c>
      <c r="AF150" s="153">
        <v>0</v>
      </c>
      <c r="AG150" s="153">
        <v>0</v>
      </c>
    </row>
    <row r="151" spans="11:33" ht="12.75">
      <c r="K151" s="167">
        <v>0</v>
      </c>
      <c r="L151" s="167">
        <v>0</v>
      </c>
      <c r="M151" s="167">
        <v>0</v>
      </c>
      <c r="N151" s="167">
        <v>0</v>
      </c>
      <c r="O151" s="167">
        <v>0</v>
      </c>
      <c r="P151" s="167">
        <v>0</v>
      </c>
      <c r="Q151" s="167">
        <v>0</v>
      </c>
      <c r="R151" s="167">
        <v>0</v>
      </c>
      <c r="T151" s="261">
        <v>0</v>
      </c>
      <c r="U151" s="261">
        <v>0</v>
      </c>
      <c r="V151" s="261">
        <v>0</v>
      </c>
      <c r="W151" s="261">
        <v>0</v>
      </c>
      <c r="X151" s="261">
        <v>0</v>
      </c>
      <c r="AB151" s="153">
        <v>0</v>
      </c>
      <c r="AC151" s="153">
        <v>0</v>
      </c>
      <c r="AD151" s="153">
        <v>0</v>
      </c>
      <c r="AE151" s="153">
        <v>0</v>
      </c>
      <c r="AF151" s="153">
        <v>0</v>
      </c>
      <c r="AG151" s="153">
        <v>0</v>
      </c>
    </row>
    <row r="152" spans="11:33" ht="12.75">
      <c r="K152" s="167">
        <v>0</v>
      </c>
      <c r="L152" s="167">
        <v>0</v>
      </c>
      <c r="M152" s="167">
        <v>0</v>
      </c>
      <c r="N152" s="167">
        <v>0</v>
      </c>
      <c r="O152" s="167">
        <v>0</v>
      </c>
      <c r="P152" s="167">
        <v>0</v>
      </c>
      <c r="Q152" s="167">
        <v>0</v>
      </c>
      <c r="R152" s="167">
        <v>0</v>
      </c>
      <c r="T152" s="261">
        <v>0</v>
      </c>
      <c r="U152" s="261">
        <v>0</v>
      </c>
      <c r="V152" s="261">
        <v>0</v>
      </c>
      <c r="W152" s="261">
        <v>0</v>
      </c>
      <c r="X152" s="261">
        <v>0</v>
      </c>
      <c r="AB152" s="153">
        <v>0</v>
      </c>
      <c r="AC152" s="153">
        <v>0</v>
      </c>
      <c r="AD152" s="153">
        <v>0</v>
      </c>
      <c r="AE152" s="153">
        <v>0</v>
      </c>
      <c r="AF152" s="153">
        <v>0</v>
      </c>
      <c r="AG152" s="153">
        <v>0</v>
      </c>
    </row>
    <row r="153" spans="11:33" ht="12.75">
      <c r="K153" s="167">
        <v>0</v>
      </c>
      <c r="L153" s="167">
        <v>0</v>
      </c>
      <c r="M153" s="167">
        <v>0</v>
      </c>
      <c r="N153" s="167">
        <v>0</v>
      </c>
      <c r="O153" s="167">
        <v>0</v>
      </c>
      <c r="P153" s="167">
        <v>0</v>
      </c>
      <c r="Q153" s="167">
        <v>0</v>
      </c>
      <c r="R153" s="167">
        <v>0</v>
      </c>
      <c r="T153" s="261">
        <v>0</v>
      </c>
      <c r="U153" s="261">
        <v>0</v>
      </c>
      <c r="V153" s="261">
        <v>0</v>
      </c>
      <c r="W153" s="261">
        <v>0</v>
      </c>
      <c r="X153" s="261">
        <v>0</v>
      </c>
      <c r="AB153" s="153">
        <v>0</v>
      </c>
      <c r="AC153" s="153">
        <v>0</v>
      </c>
      <c r="AD153" s="153">
        <v>0</v>
      </c>
      <c r="AE153" s="153">
        <v>0</v>
      </c>
      <c r="AF153" s="153">
        <v>0</v>
      </c>
      <c r="AG153" s="153">
        <v>0</v>
      </c>
    </row>
    <row r="154" spans="11:33" ht="12.75">
      <c r="K154" s="167">
        <v>0</v>
      </c>
      <c r="L154" s="167">
        <v>0</v>
      </c>
      <c r="M154" s="167">
        <v>0</v>
      </c>
      <c r="N154" s="167">
        <v>0</v>
      </c>
      <c r="O154" s="167">
        <v>0</v>
      </c>
      <c r="P154" s="167">
        <v>0</v>
      </c>
      <c r="Q154" s="167">
        <v>0</v>
      </c>
      <c r="R154" s="167">
        <v>0</v>
      </c>
      <c r="T154" s="261">
        <v>0</v>
      </c>
      <c r="U154" s="261">
        <v>0</v>
      </c>
      <c r="V154" s="261">
        <v>0</v>
      </c>
      <c r="W154" s="261">
        <v>0</v>
      </c>
      <c r="X154" s="261">
        <v>0</v>
      </c>
      <c r="AB154" s="153">
        <v>0</v>
      </c>
      <c r="AC154" s="153">
        <v>0</v>
      </c>
      <c r="AD154" s="153">
        <v>0</v>
      </c>
      <c r="AE154" s="153">
        <v>0</v>
      </c>
      <c r="AF154" s="153">
        <v>0</v>
      </c>
      <c r="AG154" s="153">
        <v>0</v>
      </c>
    </row>
    <row r="155" spans="11:33" ht="12.75">
      <c r="K155" s="167">
        <v>0</v>
      </c>
      <c r="L155" s="167">
        <v>0</v>
      </c>
      <c r="M155" s="167">
        <v>0</v>
      </c>
      <c r="N155" s="167">
        <v>0</v>
      </c>
      <c r="O155" s="167">
        <v>0</v>
      </c>
      <c r="P155" s="167">
        <v>0</v>
      </c>
      <c r="Q155" s="167">
        <v>0</v>
      </c>
      <c r="R155" s="167">
        <v>0</v>
      </c>
      <c r="T155" s="261">
        <v>0</v>
      </c>
      <c r="U155" s="261">
        <v>0</v>
      </c>
      <c r="V155" s="261">
        <v>0</v>
      </c>
      <c r="W155" s="261">
        <v>0</v>
      </c>
      <c r="X155" s="261">
        <v>0</v>
      </c>
      <c r="AB155" s="153">
        <v>0</v>
      </c>
      <c r="AC155" s="153">
        <v>0</v>
      </c>
      <c r="AD155" s="153">
        <v>0</v>
      </c>
      <c r="AE155" s="153">
        <v>0</v>
      </c>
      <c r="AF155" s="153">
        <v>0</v>
      </c>
      <c r="AG155" s="153">
        <v>0</v>
      </c>
    </row>
    <row r="156" spans="11:33" ht="12.75">
      <c r="K156" s="167">
        <v>0</v>
      </c>
      <c r="L156" s="167">
        <v>0</v>
      </c>
      <c r="M156" s="167">
        <v>0</v>
      </c>
      <c r="N156" s="167">
        <v>0</v>
      </c>
      <c r="O156" s="167">
        <v>0</v>
      </c>
      <c r="P156" s="167">
        <v>0</v>
      </c>
      <c r="Q156" s="167">
        <v>0</v>
      </c>
      <c r="R156" s="167">
        <v>0</v>
      </c>
      <c r="T156" s="261">
        <v>0</v>
      </c>
      <c r="U156" s="261">
        <v>0</v>
      </c>
      <c r="V156" s="261">
        <v>0</v>
      </c>
      <c r="W156" s="261">
        <v>0</v>
      </c>
      <c r="X156" s="261">
        <v>0</v>
      </c>
      <c r="AB156" s="153">
        <v>0</v>
      </c>
      <c r="AC156" s="153">
        <v>0</v>
      </c>
      <c r="AD156" s="153">
        <v>0</v>
      </c>
      <c r="AE156" s="153">
        <v>0</v>
      </c>
      <c r="AF156" s="153">
        <v>0</v>
      </c>
      <c r="AG156" s="153">
        <v>0</v>
      </c>
    </row>
    <row r="157" spans="11:33" ht="12.75">
      <c r="K157" s="167">
        <v>0</v>
      </c>
      <c r="L157" s="167">
        <v>0</v>
      </c>
      <c r="M157" s="167">
        <v>0</v>
      </c>
      <c r="N157" s="167">
        <v>0</v>
      </c>
      <c r="O157" s="167">
        <v>0</v>
      </c>
      <c r="P157" s="167">
        <v>0</v>
      </c>
      <c r="Q157" s="167">
        <v>0</v>
      </c>
      <c r="R157" s="167">
        <v>0</v>
      </c>
      <c r="T157" s="261">
        <v>0</v>
      </c>
      <c r="U157" s="261">
        <v>0</v>
      </c>
      <c r="V157" s="261">
        <v>0</v>
      </c>
      <c r="W157" s="261">
        <v>0</v>
      </c>
      <c r="X157" s="261">
        <v>0</v>
      </c>
      <c r="AB157" s="153">
        <v>0</v>
      </c>
      <c r="AC157" s="153">
        <v>0</v>
      </c>
      <c r="AD157" s="153">
        <v>0</v>
      </c>
      <c r="AE157" s="153">
        <v>0</v>
      </c>
      <c r="AF157" s="153">
        <v>0</v>
      </c>
      <c r="AG157" s="153">
        <v>0</v>
      </c>
    </row>
    <row r="158" spans="11:33" ht="12.75">
      <c r="K158" s="167">
        <v>0</v>
      </c>
      <c r="L158" s="167">
        <v>0</v>
      </c>
      <c r="M158" s="167">
        <v>0</v>
      </c>
      <c r="N158" s="167">
        <v>0</v>
      </c>
      <c r="O158" s="167">
        <v>0</v>
      </c>
      <c r="P158" s="167">
        <v>0</v>
      </c>
      <c r="Q158" s="167">
        <v>0</v>
      </c>
      <c r="R158" s="167">
        <v>0</v>
      </c>
      <c r="T158" s="261">
        <v>0</v>
      </c>
      <c r="U158" s="261">
        <v>0</v>
      </c>
      <c r="V158" s="261">
        <v>0</v>
      </c>
      <c r="W158" s="261">
        <v>0</v>
      </c>
      <c r="X158" s="261">
        <v>0</v>
      </c>
      <c r="AB158" s="153">
        <v>0</v>
      </c>
      <c r="AC158" s="153">
        <v>0</v>
      </c>
      <c r="AD158" s="153">
        <v>0</v>
      </c>
      <c r="AE158" s="153">
        <v>0</v>
      </c>
      <c r="AF158" s="153">
        <v>0</v>
      </c>
      <c r="AG158" s="153">
        <v>0</v>
      </c>
    </row>
    <row r="159" spans="11:33" ht="12.75">
      <c r="K159" s="167">
        <v>0</v>
      </c>
      <c r="L159" s="167">
        <v>0</v>
      </c>
      <c r="M159" s="167">
        <v>0</v>
      </c>
      <c r="N159" s="167">
        <v>0</v>
      </c>
      <c r="O159" s="167">
        <v>0</v>
      </c>
      <c r="P159" s="167">
        <v>0</v>
      </c>
      <c r="Q159" s="167">
        <v>0</v>
      </c>
      <c r="R159" s="167">
        <v>0</v>
      </c>
      <c r="T159" s="261">
        <v>0</v>
      </c>
      <c r="U159" s="261">
        <v>0</v>
      </c>
      <c r="V159" s="261">
        <v>0</v>
      </c>
      <c r="W159" s="261">
        <v>0</v>
      </c>
      <c r="X159" s="261">
        <v>0</v>
      </c>
      <c r="AB159" s="153">
        <v>0</v>
      </c>
      <c r="AC159" s="153">
        <v>0</v>
      </c>
      <c r="AD159" s="153">
        <v>0</v>
      </c>
      <c r="AE159" s="153">
        <v>0</v>
      </c>
      <c r="AF159" s="153">
        <v>0</v>
      </c>
      <c r="AG159" s="153">
        <v>0</v>
      </c>
    </row>
    <row r="160" spans="11:33" ht="12.75">
      <c r="K160" s="167">
        <v>0</v>
      </c>
      <c r="L160" s="167">
        <v>0</v>
      </c>
      <c r="M160" s="167">
        <v>0</v>
      </c>
      <c r="N160" s="167">
        <v>0</v>
      </c>
      <c r="O160" s="167">
        <v>0</v>
      </c>
      <c r="P160" s="167">
        <v>0</v>
      </c>
      <c r="Q160" s="167">
        <v>0</v>
      </c>
      <c r="R160" s="167">
        <v>0</v>
      </c>
      <c r="T160" s="261">
        <v>0</v>
      </c>
      <c r="U160" s="261">
        <v>0</v>
      </c>
      <c r="V160" s="261">
        <v>0</v>
      </c>
      <c r="W160" s="261">
        <v>0</v>
      </c>
      <c r="X160" s="261">
        <v>0</v>
      </c>
      <c r="AB160" s="153">
        <v>0</v>
      </c>
      <c r="AC160" s="153">
        <v>0</v>
      </c>
      <c r="AD160" s="153">
        <v>0</v>
      </c>
      <c r="AE160" s="153">
        <v>0</v>
      </c>
      <c r="AF160" s="153">
        <v>0</v>
      </c>
      <c r="AG160" s="153">
        <v>0</v>
      </c>
    </row>
    <row r="161" spans="11:33" ht="12.75">
      <c r="K161" s="167">
        <v>0</v>
      </c>
      <c r="L161" s="167">
        <v>0</v>
      </c>
      <c r="M161" s="167">
        <v>0</v>
      </c>
      <c r="N161" s="167">
        <v>0</v>
      </c>
      <c r="O161" s="167">
        <v>0</v>
      </c>
      <c r="P161" s="167">
        <v>0</v>
      </c>
      <c r="Q161" s="167">
        <v>0</v>
      </c>
      <c r="R161" s="167">
        <v>0</v>
      </c>
      <c r="T161" s="261">
        <v>0</v>
      </c>
      <c r="U161" s="261">
        <v>0</v>
      </c>
      <c r="V161" s="261">
        <v>0</v>
      </c>
      <c r="W161" s="261">
        <v>0</v>
      </c>
      <c r="X161" s="261">
        <v>0</v>
      </c>
      <c r="AB161" s="153">
        <v>0</v>
      </c>
      <c r="AC161" s="153">
        <v>0</v>
      </c>
      <c r="AD161" s="153">
        <v>0</v>
      </c>
      <c r="AE161" s="153">
        <v>0</v>
      </c>
      <c r="AF161" s="153">
        <v>0</v>
      </c>
      <c r="AG161" s="153">
        <v>0</v>
      </c>
    </row>
    <row r="162" spans="11:33" ht="12.75">
      <c r="K162" s="167">
        <v>0</v>
      </c>
      <c r="L162" s="167">
        <v>0</v>
      </c>
      <c r="M162" s="167">
        <v>0</v>
      </c>
      <c r="N162" s="167">
        <v>0</v>
      </c>
      <c r="O162" s="167">
        <v>0</v>
      </c>
      <c r="P162" s="167">
        <v>0</v>
      </c>
      <c r="Q162" s="167">
        <v>0</v>
      </c>
      <c r="R162" s="167">
        <v>0</v>
      </c>
      <c r="T162" s="261">
        <v>0</v>
      </c>
      <c r="U162" s="261">
        <v>0</v>
      </c>
      <c r="V162" s="261">
        <v>0</v>
      </c>
      <c r="W162" s="261">
        <v>0</v>
      </c>
      <c r="X162" s="261">
        <v>0</v>
      </c>
      <c r="AB162" s="153">
        <v>0</v>
      </c>
      <c r="AC162" s="153">
        <v>0</v>
      </c>
      <c r="AD162" s="153">
        <v>0</v>
      </c>
      <c r="AE162" s="153">
        <v>0</v>
      </c>
      <c r="AF162" s="153">
        <v>0</v>
      </c>
      <c r="AG162" s="153">
        <v>0</v>
      </c>
    </row>
    <row r="163" spans="11:33" ht="12.75">
      <c r="K163" s="167">
        <v>0</v>
      </c>
      <c r="L163" s="167">
        <v>0</v>
      </c>
      <c r="M163" s="167">
        <v>0</v>
      </c>
      <c r="N163" s="167">
        <v>0</v>
      </c>
      <c r="O163" s="167">
        <v>0</v>
      </c>
      <c r="P163" s="167">
        <v>0</v>
      </c>
      <c r="Q163" s="167">
        <v>0</v>
      </c>
      <c r="R163" s="167">
        <v>0</v>
      </c>
      <c r="T163" s="261">
        <v>0</v>
      </c>
      <c r="U163" s="261">
        <v>0</v>
      </c>
      <c r="V163" s="261">
        <v>0</v>
      </c>
      <c r="W163" s="261">
        <v>0</v>
      </c>
      <c r="X163" s="261">
        <v>0</v>
      </c>
      <c r="AB163" s="153">
        <v>0</v>
      </c>
      <c r="AC163" s="153">
        <v>0</v>
      </c>
      <c r="AD163" s="153">
        <v>0</v>
      </c>
      <c r="AE163" s="153">
        <v>0</v>
      </c>
      <c r="AF163" s="153">
        <v>0</v>
      </c>
      <c r="AG163" s="153">
        <v>0</v>
      </c>
    </row>
    <row r="164" spans="11:33" ht="12.75">
      <c r="K164" s="167">
        <v>0</v>
      </c>
      <c r="L164" s="167">
        <v>0</v>
      </c>
      <c r="M164" s="167">
        <v>0</v>
      </c>
      <c r="N164" s="167">
        <v>0</v>
      </c>
      <c r="O164" s="167">
        <v>0</v>
      </c>
      <c r="P164" s="167">
        <v>0</v>
      </c>
      <c r="Q164" s="167">
        <v>0</v>
      </c>
      <c r="R164" s="167">
        <v>0</v>
      </c>
      <c r="T164" s="261">
        <v>0</v>
      </c>
      <c r="U164" s="261">
        <v>0</v>
      </c>
      <c r="V164" s="261">
        <v>0</v>
      </c>
      <c r="W164" s="261">
        <v>0</v>
      </c>
      <c r="X164" s="261">
        <v>0</v>
      </c>
      <c r="AB164" s="153">
        <v>0</v>
      </c>
      <c r="AC164" s="153">
        <v>0</v>
      </c>
      <c r="AD164" s="153">
        <v>0</v>
      </c>
      <c r="AE164" s="153">
        <v>0</v>
      </c>
      <c r="AF164" s="153">
        <v>0</v>
      </c>
      <c r="AG164" s="153">
        <v>0</v>
      </c>
    </row>
    <row r="165" spans="11:33" ht="12.75">
      <c r="K165" s="167">
        <v>0</v>
      </c>
      <c r="L165" s="167">
        <v>0</v>
      </c>
      <c r="M165" s="167">
        <v>0</v>
      </c>
      <c r="N165" s="167">
        <v>0</v>
      </c>
      <c r="O165" s="167">
        <v>0</v>
      </c>
      <c r="P165" s="167">
        <v>0</v>
      </c>
      <c r="Q165" s="167">
        <v>0</v>
      </c>
      <c r="R165" s="167">
        <v>0</v>
      </c>
      <c r="T165" s="261">
        <v>0</v>
      </c>
      <c r="U165" s="261">
        <v>0</v>
      </c>
      <c r="V165" s="261">
        <v>0</v>
      </c>
      <c r="W165" s="261">
        <v>0</v>
      </c>
      <c r="X165" s="261">
        <v>0</v>
      </c>
      <c r="AB165" s="153">
        <v>0</v>
      </c>
      <c r="AC165" s="153">
        <v>0</v>
      </c>
      <c r="AD165" s="153">
        <v>0</v>
      </c>
      <c r="AE165" s="153">
        <v>0</v>
      </c>
      <c r="AF165" s="153">
        <v>0</v>
      </c>
      <c r="AG165" s="153">
        <v>0</v>
      </c>
    </row>
    <row r="166" spans="11:33" ht="12.75">
      <c r="K166" s="167">
        <v>0</v>
      </c>
      <c r="L166" s="167">
        <v>0</v>
      </c>
      <c r="M166" s="167">
        <v>0</v>
      </c>
      <c r="N166" s="167">
        <v>0</v>
      </c>
      <c r="O166" s="167">
        <v>0</v>
      </c>
      <c r="P166" s="167">
        <v>0</v>
      </c>
      <c r="Q166" s="167">
        <v>0</v>
      </c>
      <c r="R166" s="167">
        <v>0</v>
      </c>
      <c r="T166" s="261">
        <v>0</v>
      </c>
      <c r="U166" s="261">
        <v>0</v>
      </c>
      <c r="V166" s="261">
        <v>0</v>
      </c>
      <c r="W166" s="261">
        <v>0</v>
      </c>
      <c r="X166" s="261">
        <v>0</v>
      </c>
      <c r="AB166" s="153">
        <v>0</v>
      </c>
      <c r="AC166" s="153">
        <v>0</v>
      </c>
      <c r="AD166" s="153">
        <v>0</v>
      </c>
      <c r="AE166" s="153">
        <v>0</v>
      </c>
      <c r="AF166" s="153">
        <v>0</v>
      </c>
      <c r="AG166" s="153">
        <v>0</v>
      </c>
    </row>
    <row r="167" spans="11:33" ht="12.75">
      <c r="K167" s="167">
        <v>0</v>
      </c>
      <c r="L167" s="167">
        <v>0</v>
      </c>
      <c r="M167" s="167">
        <v>0</v>
      </c>
      <c r="N167" s="167">
        <v>0</v>
      </c>
      <c r="O167" s="167">
        <v>0</v>
      </c>
      <c r="P167" s="167">
        <v>0</v>
      </c>
      <c r="Q167" s="167">
        <v>0</v>
      </c>
      <c r="R167" s="167">
        <v>0</v>
      </c>
      <c r="T167" s="261">
        <v>0</v>
      </c>
      <c r="U167" s="261">
        <v>0</v>
      </c>
      <c r="V167" s="261">
        <v>0</v>
      </c>
      <c r="W167" s="261">
        <v>0</v>
      </c>
      <c r="X167" s="261">
        <v>0</v>
      </c>
      <c r="AB167" s="153">
        <v>0</v>
      </c>
      <c r="AC167" s="153">
        <v>0</v>
      </c>
      <c r="AD167" s="153">
        <v>0</v>
      </c>
      <c r="AE167" s="153">
        <v>0</v>
      </c>
      <c r="AF167" s="153">
        <v>0</v>
      </c>
      <c r="AG167" s="153">
        <v>0</v>
      </c>
    </row>
    <row r="168" spans="11:33" ht="12.75">
      <c r="K168" s="167">
        <v>0</v>
      </c>
      <c r="L168" s="167">
        <v>0</v>
      </c>
      <c r="M168" s="167">
        <v>0</v>
      </c>
      <c r="N168" s="167">
        <v>0</v>
      </c>
      <c r="O168" s="167">
        <v>0</v>
      </c>
      <c r="P168" s="167">
        <v>0</v>
      </c>
      <c r="Q168" s="167">
        <v>0</v>
      </c>
      <c r="R168" s="167">
        <v>0</v>
      </c>
      <c r="T168" s="261">
        <v>0</v>
      </c>
      <c r="U168" s="261">
        <v>0</v>
      </c>
      <c r="V168" s="261">
        <v>0</v>
      </c>
      <c r="W168" s="261">
        <v>0</v>
      </c>
      <c r="X168" s="261">
        <v>0</v>
      </c>
      <c r="AB168" s="153">
        <v>0</v>
      </c>
      <c r="AC168" s="153">
        <v>0</v>
      </c>
      <c r="AD168" s="153">
        <v>0</v>
      </c>
      <c r="AE168" s="153">
        <v>0</v>
      </c>
      <c r="AF168" s="153">
        <v>0</v>
      </c>
      <c r="AG168" s="153">
        <v>0</v>
      </c>
    </row>
    <row r="169" spans="11:33" ht="12.75">
      <c r="K169" s="167">
        <v>0</v>
      </c>
      <c r="L169" s="167">
        <v>0</v>
      </c>
      <c r="M169" s="167">
        <v>0</v>
      </c>
      <c r="N169" s="167">
        <v>0</v>
      </c>
      <c r="O169" s="167">
        <v>0</v>
      </c>
      <c r="P169" s="167">
        <v>0</v>
      </c>
      <c r="Q169" s="167">
        <v>0</v>
      </c>
      <c r="R169" s="167">
        <v>0</v>
      </c>
      <c r="T169" s="261">
        <v>0</v>
      </c>
      <c r="U169" s="261">
        <v>0</v>
      </c>
      <c r="V169" s="261">
        <v>0</v>
      </c>
      <c r="W169" s="261">
        <v>0</v>
      </c>
      <c r="X169" s="261">
        <v>0</v>
      </c>
      <c r="AB169" s="153">
        <v>0</v>
      </c>
      <c r="AC169" s="153">
        <v>0</v>
      </c>
      <c r="AD169" s="153">
        <v>0</v>
      </c>
      <c r="AE169" s="153">
        <v>0</v>
      </c>
      <c r="AF169" s="153">
        <v>0</v>
      </c>
      <c r="AG169" s="153">
        <v>0</v>
      </c>
    </row>
    <row r="170" spans="11:33" ht="12.75">
      <c r="K170" s="167">
        <v>0</v>
      </c>
      <c r="L170" s="167">
        <v>0</v>
      </c>
      <c r="M170" s="167">
        <v>0</v>
      </c>
      <c r="N170" s="167">
        <v>0</v>
      </c>
      <c r="O170" s="167">
        <v>0</v>
      </c>
      <c r="P170" s="167">
        <v>0</v>
      </c>
      <c r="Q170" s="167">
        <v>0</v>
      </c>
      <c r="R170" s="167">
        <v>0</v>
      </c>
      <c r="T170" s="261">
        <v>0</v>
      </c>
      <c r="U170" s="261">
        <v>0</v>
      </c>
      <c r="V170" s="261">
        <v>0</v>
      </c>
      <c r="W170" s="261">
        <v>0</v>
      </c>
      <c r="X170" s="261">
        <v>0</v>
      </c>
      <c r="AB170" s="153">
        <v>0</v>
      </c>
      <c r="AC170" s="153">
        <v>0</v>
      </c>
      <c r="AD170" s="153">
        <v>0</v>
      </c>
      <c r="AE170" s="153">
        <v>0</v>
      </c>
      <c r="AF170" s="153">
        <v>0</v>
      </c>
      <c r="AG170" s="153">
        <v>0</v>
      </c>
    </row>
    <row r="171" spans="11:33" ht="12.75">
      <c r="K171" s="167">
        <v>0</v>
      </c>
      <c r="L171" s="167">
        <v>0</v>
      </c>
      <c r="M171" s="167">
        <v>0</v>
      </c>
      <c r="N171" s="167">
        <v>0</v>
      </c>
      <c r="O171" s="167">
        <v>0</v>
      </c>
      <c r="P171" s="167">
        <v>0</v>
      </c>
      <c r="Q171" s="167">
        <v>0</v>
      </c>
      <c r="R171" s="167">
        <v>0</v>
      </c>
      <c r="T171" s="261">
        <v>0</v>
      </c>
      <c r="U171" s="261">
        <v>0</v>
      </c>
      <c r="V171" s="261">
        <v>0</v>
      </c>
      <c r="W171" s="261">
        <v>0</v>
      </c>
      <c r="X171" s="261">
        <v>0</v>
      </c>
      <c r="AB171" s="153">
        <v>0</v>
      </c>
      <c r="AC171" s="153">
        <v>0</v>
      </c>
      <c r="AD171" s="153">
        <v>0</v>
      </c>
      <c r="AE171" s="153">
        <v>0</v>
      </c>
      <c r="AF171" s="153">
        <v>0</v>
      </c>
      <c r="AG171" s="153">
        <v>0</v>
      </c>
    </row>
    <row r="172" spans="11:33" ht="12.75">
      <c r="K172" s="167">
        <v>0</v>
      </c>
      <c r="L172" s="167">
        <v>0</v>
      </c>
      <c r="M172" s="167">
        <v>0</v>
      </c>
      <c r="N172" s="167">
        <v>0</v>
      </c>
      <c r="O172" s="167">
        <v>0</v>
      </c>
      <c r="P172" s="167">
        <v>0</v>
      </c>
      <c r="Q172" s="167">
        <v>0</v>
      </c>
      <c r="R172" s="167">
        <v>0</v>
      </c>
      <c r="T172" s="261">
        <v>0</v>
      </c>
      <c r="U172" s="261">
        <v>0</v>
      </c>
      <c r="V172" s="261">
        <v>0</v>
      </c>
      <c r="W172" s="261">
        <v>0</v>
      </c>
      <c r="X172" s="261">
        <v>0</v>
      </c>
      <c r="AB172" s="153">
        <v>0</v>
      </c>
      <c r="AC172" s="153">
        <v>0</v>
      </c>
      <c r="AD172" s="153">
        <v>0</v>
      </c>
      <c r="AE172" s="153">
        <v>0</v>
      </c>
      <c r="AF172" s="153">
        <v>0</v>
      </c>
      <c r="AG172" s="153">
        <v>0</v>
      </c>
    </row>
    <row r="173" spans="11:33" ht="12.75">
      <c r="K173" s="167">
        <v>0</v>
      </c>
      <c r="L173" s="167">
        <v>0</v>
      </c>
      <c r="M173" s="167">
        <v>0</v>
      </c>
      <c r="N173" s="167">
        <v>0</v>
      </c>
      <c r="O173" s="167">
        <v>0</v>
      </c>
      <c r="P173" s="167">
        <v>0</v>
      </c>
      <c r="Q173" s="167">
        <v>0</v>
      </c>
      <c r="R173" s="167">
        <v>0</v>
      </c>
      <c r="T173" s="261">
        <v>0</v>
      </c>
      <c r="U173" s="261">
        <v>0</v>
      </c>
      <c r="V173" s="261">
        <v>0</v>
      </c>
      <c r="W173" s="261">
        <v>0</v>
      </c>
      <c r="X173" s="261">
        <v>0</v>
      </c>
      <c r="AB173" s="153">
        <v>0</v>
      </c>
      <c r="AC173" s="153">
        <v>0</v>
      </c>
      <c r="AD173" s="153">
        <v>0</v>
      </c>
      <c r="AE173" s="153">
        <v>0</v>
      </c>
      <c r="AF173" s="153">
        <v>0</v>
      </c>
      <c r="AG173" s="153">
        <v>0</v>
      </c>
    </row>
    <row r="174" spans="11:33" ht="12.75">
      <c r="K174" s="167">
        <v>0</v>
      </c>
      <c r="L174" s="167">
        <v>0</v>
      </c>
      <c r="M174" s="167">
        <v>0</v>
      </c>
      <c r="N174" s="167">
        <v>0</v>
      </c>
      <c r="O174" s="167">
        <v>0</v>
      </c>
      <c r="P174" s="167">
        <v>0</v>
      </c>
      <c r="Q174" s="167">
        <v>0</v>
      </c>
      <c r="R174" s="167">
        <v>0</v>
      </c>
      <c r="T174" s="261">
        <v>0</v>
      </c>
      <c r="U174" s="261">
        <v>0</v>
      </c>
      <c r="V174" s="261">
        <v>0</v>
      </c>
      <c r="W174" s="261">
        <v>0</v>
      </c>
      <c r="X174" s="261">
        <v>0</v>
      </c>
      <c r="AB174" s="153">
        <v>0</v>
      </c>
      <c r="AC174" s="153">
        <v>0</v>
      </c>
      <c r="AD174" s="153">
        <v>0</v>
      </c>
      <c r="AE174" s="153">
        <v>0</v>
      </c>
      <c r="AF174" s="153">
        <v>0</v>
      </c>
      <c r="AG174" s="153">
        <v>0</v>
      </c>
    </row>
    <row r="175" spans="11:33" ht="12.75">
      <c r="K175" s="167">
        <v>0</v>
      </c>
      <c r="L175" s="167">
        <v>0</v>
      </c>
      <c r="M175" s="167">
        <v>0</v>
      </c>
      <c r="N175" s="167">
        <v>0</v>
      </c>
      <c r="O175" s="167">
        <v>0</v>
      </c>
      <c r="P175" s="167">
        <v>0</v>
      </c>
      <c r="Q175" s="167">
        <v>0</v>
      </c>
      <c r="R175" s="167">
        <v>0</v>
      </c>
      <c r="T175" s="261">
        <v>0</v>
      </c>
      <c r="U175" s="261">
        <v>0</v>
      </c>
      <c r="V175" s="261">
        <v>0</v>
      </c>
      <c r="W175" s="261">
        <v>0</v>
      </c>
      <c r="X175" s="261">
        <v>0</v>
      </c>
      <c r="AB175" s="153">
        <v>0</v>
      </c>
      <c r="AC175" s="153">
        <v>0</v>
      </c>
      <c r="AD175" s="153">
        <v>0</v>
      </c>
      <c r="AE175" s="153">
        <v>0</v>
      </c>
      <c r="AF175" s="153">
        <v>0</v>
      </c>
      <c r="AG175" s="153">
        <v>0</v>
      </c>
    </row>
    <row r="176" spans="11:33" ht="12.75">
      <c r="K176" s="167">
        <v>0</v>
      </c>
      <c r="L176" s="167">
        <v>0</v>
      </c>
      <c r="M176" s="167">
        <v>0</v>
      </c>
      <c r="N176" s="167">
        <v>0</v>
      </c>
      <c r="O176" s="167">
        <v>0</v>
      </c>
      <c r="P176" s="167">
        <v>0</v>
      </c>
      <c r="Q176" s="167">
        <v>0</v>
      </c>
      <c r="R176" s="167">
        <v>0</v>
      </c>
      <c r="T176" s="261">
        <v>0</v>
      </c>
      <c r="U176" s="261">
        <v>0</v>
      </c>
      <c r="V176" s="261">
        <v>0</v>
      </c>
      <c r="W176" s="261">
        <v>0</v>
      </c>
      <c r="X176" s="261">
        <v>0</v>
      </c>
      <c r="AB176" s="153">
        <v>0</v>
      </c>
      <c r="AC176" s="153">
        <v>0</v>
      </c>
      <c r="AD176" s="153">
        <v>0</v>
      </c>
      <c r="AE176" s="153">
        <v>0</v>
      </c>
      <c r="AF176" s="153">
        <v>0</v>
      </c>
      <c r="AG176" s="153">
        <v>0</v>
      </c>
    </row>
    <row r="177" spans="11:33" ht="12.75">
      <c r="K177" s="167">
        <v>0</v>
      </c>
      <c r="L177" s="167">
        <v>0</v>
      </c>
      <c r="M177" s="167">
        <v>0</v>
      </c>
      <c r="N177" s="167">
        <v>0</v>
      </c>
      <c r="O177" s="167">
        <v>0</v>
      </c>
      <c r="P177" s="167">
        <v>0</v>
      </c>
      <c r="Q177" s="167">
        <v>0</v>
      </c>
      <c r="R177" s="167">
        <v>0</v>
      </c>
      <c r="T177" s="261">
        <v>0</v>
      </c>
      <c r="U177" s="261">
        <v>0</v>
      </c>
      <c r="V177" s="261">
        <v>0</v>
      </c>
      <c r="W177" s="261">
        <v>0</v>
      </c>
      <c r="X177" s="261">
        <v>0</v>
      </c>
      <c r="AB177" s="153">
        <v>0</v>
      </c>
      <c r="AC177" s="153">
        <v>0</v>
      </c>
      <c r="AD177" s="153">
        <v>0</v>
      </c>
      <c r="AE177" s="153">
        <v>0</v>
      </c>
      <c r="AF177" s="153">
        <v>0</v>
      </c>
      <c r="AG177" s="153">
        <v>0</v>
      </c>
    </row>
    <row r="178" spans="11:33" ht="12.75">
      <c r="K178" s="167">
        <v>0</v>
      </c>
      <c r="L178" s="167">
        <v>0</v>
      </c>
      <c r="M178" s="167">
        <v>0</v>
      </c>
      <c r="N178" s="167">
        <v>0</v>
      </c>
      <c r="O178" s="167">
        <v>0</v>
      </c>
      <c r="P178" s="167">
        <v>0</v>
      </c>
      <c r="Q178" s="167">
        <v>0</v>
      </c>
      <c r="R178" s="167">
        <v>0</v>
      </c>
      <c r="T178" s="261">
        <v>0</v>
      </c>
      <c r="U178" s="261">
        <v>0</v>
      </c>
      <c r="V178" s="261">
        <v>0</v>
      </c>
      <c r="W178" s="261">
        <v>0</v>
      </c>
      <c r="X178" s="261">
        <v>0</v>
      </c>
      <c r="AB178" s="153">
        <v>0</v>
      </c>
      <c r="AC178" s="153">
        <v>0</v>
      </c>
      <c r="AD178" s="153">
        <v>0</v>
      </c>
      <c r="AE178" s="153">
        <v>0</v>
      </c>
      <c r="AF178" s="153">
        <v>0</v>
      </c>
      <c r="AG178" s="153">
        <v>0</v>
      </c>
    </row>
    <row r="179" spans="11:33" ht="12.75">
      <c r="K179" s="167">
        <v>0</v>
      </c>
      <c r="L179" s="167">
        <v>0</v>
      </c>
      <c r="M179" s="167">
        <v>0</v>
      </c>
      <c r="N179" s="167">
        <v>0</v>
      </c>
      <c r="O179" s="167">
        <v>0</v>
      </c>
      <c r="P179" s="167">
        <v>0</v>
      </c>
      <c r="Q179" s="167">
        <v>0</v>
      </c>
      <c r="R179" s="167">
        <v>0</v>
      </c>
      <c r="T179" s="261">
        <v>0</v>
      </c>
      <c r="U179" s="261">
        <v>0</v>
      </c>
      <c r="V179" s="261">
        <v>0</v>
      </c>
      <c r="W179" s="261">
        <v>0</v>
      </c>
      <c r="X179" s="261">
        <v>0</v>
      </c>
      <c r="AB179" s="153">
        <v>0</v>
      </c>
      <c r="AC179" s="153">
        <v>0</v>
      </c>
      <c r="AD179" s="153">
        <v>0</v>
      </c>
      <c r="AE179" s="153">
        <v>0</v>
      </c>
      <c r="AF179" s="153">
        <v>0</v>
      </c>
      <c r="AG179" s="153">
        <v>0</v>
      </c>
    </row>
    <row r="180" spans="11:33" ht="12.75">
      <c r="K180" s="167">
        <v>0</v>
      </c>
      <c r="L180" s="167">
        <v>0</v>
      </c>
      <c r="M180" s="167">
        <v>0</v>
      </c>
      <c r="N180" s="167">
        <v>0</v>
      </c>
      <c r="O180" s="167">
        <v>0</v>
      </c>
      <c r="P180" s="167">
        <v>0</v>
      </c>
      <c r="Q180" s="167">
        <v>0</v>
      </c>
      <c r="R180" s="167">
        <v>0</v>
      </c>
      <c r="T180" s="261">
        <v>0</v>
      </c>
      <c r="U180" s="261">
        <v>0</v>
      </c>
      <c r="V180" s="261">
        <v>0</v>
      </c>
      <c r="W180" s="261">
        <v>0</v>
      </c>
      <c r="X180" s="261">
        <v>0</v>
      </c>
      <c r="AB180" s="153">
        <v>0</v>
      </c>
      <c r="AC180" s="153">
        <v>0</v>
      </c>
      <c r="AD180" s="153">
        <v>0</v>
      </c>
      <c r="AE180" s="153">
        <v>0</v>
      </c>
      <c r="AF180" s="153">
        <v>0</v>
      </c>
      <c r="AG180" s="153">
        <v>0</v>
      </c>
    </row>
    <row r="181" spans="11:33" ht="12.75">
      <c r="K181" s="167">
        <v>0</v>
      </c>
      <c r="L181" s="167">
        <v>0</v>
      </c>
      <c r="M181" s="167">
        <v>0</v>
      </c>
      <c r="N181" s="167">
        <v>0</v>
      </c>
      <c r="O181" s="167">
        <v>0</v>
      </c>
      <c r="P181" s="167">
        <v>0</v>
      </c>
      <c r="Q181" s="167">
        <v>0</v>
      </c>
      <c r="R181" s="167">
        <v>0</v>
      </c>
      <c r="T181" s="261">
        <v>0</v>
      </c>
      <c r="U181" s="261">
        <v>0</v>
      </c>
      <c r="V181" s="261">
        <v>0</v>
      </c>
      <c r="W181" s="261">
        <v>0</v>
      </c>
      <c r="X181" s="261">
        <v>0</v>
      </c>
      <c r="AB181" s="153">
        <v>0</v>
      </c>
      <c r="AC181" s="153">
        <v>0</v>
      </c>
      <c r="AD181" s="153">
        <v>0</v>
      </c>
      <c r="AE181" s="153">
        <v>0</v>
      </c>
      <c r="AF181" s="153">
        <v>0</v>
      </c>
      <c r="AG181" s="153">
        <v>0</v>
      </c>
    </row>
    <row r="182" spans="11:33" ht="12.75">
      <c r="K182" s="167">
        <v>0</v>
      </c>
      <c r="L182" s="167">
        <v>0</v>
      </c>
      <c r="M182" s="167">
        <v>0</v>
      </c>
      <c r="N182" s="167">
        <v>0</v>
      </c>
      <c r="O182" s="167">
        <v>0</v>
      </c>
      <c r="P182" s="167">
        <v>0</v>
      </c>
      <c r="Q182" s="167">
        <v>0</v>
      </c>
      <c r="R182" s="167">
        <v>0</v>
      </c>
      <c r="T182" s="261">
        <v>0</v>
      </c>
      <c r="U182" s="261">
        <v>0</v>
      </c>
      <c r="V182" s="261">
        <v>0</v>
      </c>
      <c r="W182" s="261">
        <v>0</v>
      </c>
      <c r="X182" s="261">
        <v>0</v>
      </c>
      <c r="AB182" s="153">
        <v>0</v>
      </c>
      <c r="AC182" s="153">
        <v>0</v>
      </c>
      <c r="AD182" s="153">
        <v>0</v>
      </c>
      <c r="AE182" s="153">
        <v>0</v>
      </c>
      <c r="AF182" s="153">
        <v>0</v>
      </c>
      <c r="AG182" s="153">
        <v>0</v>
      </c>
    </row>
    <row r="183" spans="11:33" ht="12.75">
      <c r="K183" s="167">
        <v>0</v>
      </c>
      <c r="L183" s="167">
        <v>0</v>
      </c>
      <c r="M183" s="167">
        <v>0</v>
      </c>
      <c r="N183" s="167">
        <v>0</v>
      </c>
      <c r="O183" s="167">
        <v>0</v>
      </c>
      <c r="P183" s="167">
        <v>0</v>
      </c>
      <c r="Q183" s="167">
        <v>0</v>
      </c>
      <c r="R183" s="167">
        <v>0</v>
      </c>
      <c r="T183" s="261">
        <v>0</v>
      </c>
      <c r="U183" s="261">
        <v>0</v>
      </c>
      <c r="V183" s="261">
        <v>0</v>
      </c>
      <c r="W183" s="261">
        <v>0</v>
      </c>
      <c r="X183" s="261">
        <v>0</v>
      </c>
      <c r="AB183" s="153">
        <v>0</v>
      </c>
      <c r="AC183" s="153">
        <v>0</v>
      </c>
      <c r="AD183" s="153">
        <v>0</v>
      </c>
      <c r="AE183" s="153">
        <v>0</v>
      </c>
      <c r="AF183" s="153">
        <v>0</v>
      </c>
      <c r="AG183" s="153">
        <v>0</v>
      </c>
    </row>
    <row r="184" spans="11:33" ht="12.75">
      <c r="K184" s="167">
        <v>0</v>
      </c>
      <c r="L184" s="167">
        <v>0</v>
      </c>
      <c r="M184" s="167">
        <v>0</v>
      </c>
      <c r="N184" s="167">
        <v>0</v>
      </c>
      <c r="O184" s="167">
        <v>0</v>
      </c>
      <c r="P184" s="167">
        <v>0</v>
      </c>
      <c r="Q184" s="167">
        <v>0</v>
      </c>
      <c r="R184" s="167">
        <v>0</v>
      </c>
      <c r="T184" s="261">
        <v>0</v>
      </c>
      <c r="U184" s="261">
        <v>0</v>
      </c>
      <c r="V184" s="261">
        <v>0</v>
      </c>
      <c r="W184" s="261">
        <v>0</v>
      </c>
      <c r="X184" s="261">
        <v>0</v>
      </c>
      <c r="AB184" s="153">
        <v>0</v>
      </c>
      <c r="AC184" s="153">
        <v>0</v>
      </c>
      <c r="AD184" s="153">
        <v>0</v>
      </c>
      <c r="AE184" s="153">
        <v>0</v>
      </c>
      <c r="AF184" s="153">
        <v>0</v>
      </c>
      <c r="AG184" s="153">
        <v>0</v>
      </c>
    </row>
    <row r="185" spans="11:33" ht="12.75">
      <c r="K185" s="167">
        <v>0</v>
      </c>
      <c r="L185" s="167">
        <v>0</v>
      </c>
      <c r="M185" s="167">
        <v>0</v>
      </c>
      <c r="N185" s="167">
        <v>0</v>
      </c>
      <c r="O185" s="167">
        <v>0</v>
      </c>
      <c r="P185" s="167">
        <v>0</v>
      </c>
      <c r="Q185" s="167">
        <v>0</v>
      </c>
      <c r="R185" s="167">
        <v>0</v>
      </c>
      <c r="T185" s="261">
        <v>0</v>
      </c>
      <c r="U185" s="261">
        <v>0</v>
      </c>
      <c r="V185" s="261">
        <v>0</v>
      </c>
      <c r="W185" s="261">
        <v>0</v>
      </c>
      <c r="X185" s="261">
        <v>0</v>
      </c>
      <c r="AB185" s="153">
        <v>0</v>
      </c>
      <c r="AC185" s="153">
        <v>0</v>
      </c>
      <c r="AD185" s="153">
        <v>0</v>
      </c>
      <c r="AE185" s="153">
        <v>0</v>
      </c>
      <c r="AF185" s="153">
        <v>0</v>
      </c>
      <c r="AG185" s="153">
        <v>0</v>
      </c>
    </row>
    <row r="186" spans="11:33" ht="12.75">
      <c r="K186" s="167">
        <v>0</v>
      </c>
      <c r="L186" s="167">
        <v>0</v>
      </c>
      <c r="M186" s="167">
        <v>0</v>
      </c>
      <c r="N186" s="167">
        <v>0</v>
      </c>
      <c r="O186" s="167">
        <v>0</v>
      </c>
      <c r="P186" s="167">
        <v>0</v>
      </c>
      <c r="Q186" s="167">
        <v>0</v>
      </c>
      <c r="R186" s="167">
        <v>0</v>
      </c>
      <c r="T186" s="261">
        <v>0</v>
      </c>
      <c r="U186" s="261">
        <v>0</v>
      </c>
      <c r="V186" s="261">
        <v>0</v>
      </c>
      <c r="W186" s="261">
        <v>0</v>
      </c>
      <c r="X186" s="261">
        <v>0</v>
      </c>
      <c r="AB186" s="153">
        <v>0</v>
      </c>
      <c r="AC186" s="153">
        <v>0</v>
      </c>
      <c r="AD186" s="153">
        <v>0</v>
      </c>
      <c r="AE186" s="153">
        <v>0</v>
      </c>
      <c r="AF186" s="153">
        <v>0</v>
      </c>
      <c r="AG186" s="153">
        <v>0</v>
      </c>
    </row>
    <row r="187" spans="11:33" ht="12.75">
      <c r="K187" s="167">
        <v>0</v>
      </c>
      <c r="L187" s="167">
        <v>0</v>
      </c>
      <c r="M187" s="167">
        <v>0</v>
      </c>
      <c r="N187" s="167">
        <v>0</v>
      </c>
      <c r="O187" s="167">
        <v>0</v>
      </c>
      <c r="P187" s="167">
        <v>0</v>
      </c>
      <c r="Q187" s="167">
        <v>0</v>
      </c>
      <c r="R187" s="167">
        <v>0</v>
      </c>
      <c r="T187" s="261">
        <v>0</v>
      </c>
      <c r="U187" s="261">
        <v>0</v>
      </c>
      <c r="V187" s="261">
        <v>0</v>
      </c>
      <c r="W187" s="261">
        <v>0</v>
      </c>
      <c r="X187" s="261">
        <v>0</v>
      </c>
      <c r="AB187" s="153">
        <v>0</v>
      </c>
      <c r="AC187" s="153">
        <v>0</v>
      </c>
      <c r="AD187" s="153">
        <v>0</v>
      </c>
      <c r="AE187" s="153">
        <v>0</v>
      </c>
      <c r="AF187" s="153">
        <v>0</v>
      </c>
      <c r="AG187" s="153">
        <v>0</v>
      </c>
    </row>
    <row r="188" spans="11:33" ht="12.75">
      <c r="K188" s="167">
        <v>0</v>
      </c>
      <c r="L188" s="167">
        <v>0</v>
      </c>
      <c r="M188" s="167">
        <v>0</v>
      </c>
      <c r="N188" s="167">
        <v>0</v>
      </c>
      <c r="O188" s="167">
        <v>0</v>
      </c>
      <c r="P188" s="167">
        <v>0</v>
      </c>
      <c r="Q188" s="167">
        <v>0</v>
      </c>
      <c r="R188" s="167">
        <v>0</v>
      </c>
      <c r="T188" s="261">
        <v>0</v>
      </c>
      <c r="U188" s="261">
        <v>0</v>
      </c>
      <c r="V188" s="261">
        <v>0</v>
      </c>
      <c r="W188" s="261">
        <v>0</v>
      </c>
      <c r="X188" s="261">
        <v>0</v>
      </c>
      <c r="AB188" s="153">
        <v>0</v>
      </c>
      <c r="AC188" s="153">
        <v>0</v>
      </c>
      <c r="AD188" s="153">
        <v>0</v>
      </c>
      <c r="AE188" s="153">
        <v>0</v>
      </c>
      <c r="AF188" s="153">
        <v>0</v>
      </c>
      <c r="AG188" s="153">
        <v>0</v>
      </c>
    </row>
    <row r="189" spans="11:33" ht="12.75">
      <c r="K189" s="167">
        <v>0</v>
      </c>
      <c r="L189" s="167">
        <v>0</v>
      </c>
      <c r="M189" s="167">
        <v>0</v>
      </c>
      <c r="N189" s="167">
        <v>0</v>
      </c>
      <c r="O189" s="167">
        <v>0</v>
      </c>
      <c r="P189" s="167">
        <v>0</v>
      </c>
      <c r="Q189" s="167">
        <v>0</v>
      </c>
      <c r="R189" s="167">
        <v>0</v>
      </c>
      <c r="T189" s="261">
        <v>0</v>
      </c>
      <c r="U189" s="261">
        <v>0</v>
      </c>
      <c r="V189" s="261">
        <v>0</v>
      </c>
      <c r="W189" s="261">
        <v>0</v>
      </c>
      <c r="X189" s="261">
        <v>0</v>
      </c>
      <c r="AB189" s="153">
        <v>0</v>
      </c>
      <c r="AC189" s="153">
        <v>0</v>
      </c>
      <c r="AD189" s="153">
        <v>0</v>
      </c>
      <c r="AE189" s="153">
        <v>0</v>
      </c>
      <c r="AF189" s="153">
        <v>0</v>
      </c>
      <c r="AG189" s="153">
        <v>0</v>
      </c>
    </row>
    <row r="190" spans="11:33" ht="12.75">
      <c r="K190" s="167">
        <v>0</v>
      </c>
      <c r="L190" s="167">
        <v>0</v>
      </c>
      <c r="M190" s="167">
        <v>0</v>
      </c>
      <c r="N190" s="167">
        <v>0</v>
      </c>
      <c r="O190" s="167">
        <v>0</v>
      </c>
      <c r="P190" s="167">
        <v>0</v>
      </c>
      <c r="Q190" s="167">
        <v>0</v>
      </c>
      <c r="R190" s="167">
        <v>0</v>
      </c>
      <c r="T190" s="261">
        <v>0</v>
      </c>
      <c r="U190" s="261">
        <v>0</v>
      </c>
      <c r="V190" s="261">
        <v>0</v>
      </c>
      <c r="W190" s="261">
        <v>0</v>
      </c>
      <c r="X190" s="261">
        <v>0</v>
      </c>
      <c r="AB190" s="153">
        <v>0</v>
      </c>
      <c r="AC190" s="153">
        <v>0</v>
      </c>
      <c r="AD190" s="153">
        <v>0</v>
      </c>
      <c r="AE190" s="153">
        <v>0</v>
      </c>
      <c r="AF190" s="153">
        <v>0</v>
      </c>
      <c r="AG190" s="153">
        <v>0</v>
      </c>
    </row>
    <row r="191" spans="11:33" ht="12.75">
      <c r="K191" s="167">
        <v>0</v>
      </c>
      <c r="L191" s="167">
        <v>0</v>
      </c>
      <c r="M191" s="167">
        <v>0</v>
      </c>
      <c r="N191" s="167">
        <v>0</v>
      </c>
      <c r="O191" s="167">
        <v>0</v>
      </c>
      <c r="P191" s="167">
        <v>0</v>
      </c>
      <c r="Q191" s="167">
        <v>0</v>
      </c>
      <c r="R191" s="167">
        <v>0</v>
      </c>
      <c r="T191" s="261">
        <v>0</v>
      </c>
      <c r="U191" s="261">
        <v>0</v>
      </c>
      <c r="V191" s="261">
        <v>0</v>
      </c>
      <c r="W191" s="261">
        <v>0</v>
      </c>
      <c r="X191" s="261">
        <v>0</v>
      </c>
      <c r="AB191" s="153">
        <v>0</v>
      </c>
      <c r="AC191" s="153">
        <v>0</v>
      </c>
      <c r="AD191" s="153">
        <v>0</v>
      </c>
      <c r="AE191" s="153">
        <v>0</v>
      </c>
      <c r="AF191" s="153">
        <v>0</v>
      </c>
      <c r="AG191" s="153">
        <v>0</v>
      </c>
    </row>
    <row r="192" spans="11:33" ht="12.75">
      <c r="K192" s="167">
        <v>0</v>
      </c>
      <c r="L192" s="167">
        <v>0</v>
      </c>
      <c r="M192" s="167">
        <v>0</v>
      </c>
      <c r="N192" s="167">
        <v>0</v>
      </c>
      <c r="O192" s="167">
        <v>0</v>
      </c>
      <c r="P192" s="167">
        <v>0</v>
      </c>
      <c r="Q192" s="167">
        <v>0</v>
      </c>
      <c r="R192" s="167">
        <v>0</v>
      </c>
      <c r="T192" s="261">
        <v>0</v>
      </c>
      <c r="U192" s="261">
        <v>0</v>
      </c>
      <c r="V192" s="261">
        <v>0</v>
      </c>
      <c r="W192" s="261">
        <v>0</v>
      </c>
      <c r="X192" s="261">
        <v>0</v>
      </c>
      <c r="AB192" s="153">
        <v>0</v>
      </c>
      <c r="AC192" s="153">
        <v>0</v>
      </c>
      <c r="AD192" s="153">
        <v>0</v>
      </c>
      <c r="AE192" s="153">
        <v>0</v>
      </c>
      <c r="AF192" s="153">
        <v>0</v>
      </c>
      <c r="AG192" s="153">
        <v>0</v>
      </c>
    </row>
    <row r="193" spans="11:33" ht="12.75">
      <c r="K193" s="167">
        <v>0</v>
      </c>
      <c r="L193" s="167">
        <v>0</v>
      </c>
      <c r="M193" s="167">
        <v>0</v>
      </c>
      <c r="N193" s="167">
        <v>0</v>
      </c>
      <c r="O193" s="167">
        <v>0</v>
      </c>
      <c r="P193" s="167">
        <v>0</v>
      </c>
      <c r="Q193" s="167">
        <v>0</v>
      </c>
      <c r="R193" s="167">
        <v>0</v>
      </c>
      <c r="T193" s="261">
        <v>0</v>
      </c>
      <c r="U193" s="261">
        <v>0</v>
      </c>
      <c r="V193" s="261">
        <v>0</v>
      </c>
      <c r="W193" s="261">
        <v>0</v>
      </c>
      <c r="X193" s="261">
        <v>0</v>
      </c>
      <c r="AB193" s="153">
        <v>0</v>
      </c>
      <c r="AC193" s="153">
        <v>0</v>
      </c>
      <c r="AD193" s="153">
        <v>0</v>
      </c>
      <c r="AE193" s="153">
        <v>0</v>
      </c>
      <c r="AF193" s="153">
        <v>0</v>
      </c>
      <c r="AG193" s="153">
        <v>0</v>
      </c>
    </row>
    <row r="194" spans="11:33" ht="12.75">
      <c r="K194" s="167">
        <v>0</v>
      </c>
      <c r="L194" s="167">
        <v>0</v>
      </c>
      <c r="M194" s="167">
        <v>0</v>
      </c>
      <c r="N194" s="167">
        <v>0</v>
      </c>
      <c r="O194" s="167">
        <v>0</v>
      </c>
      <c r="P194" s="167">
        <v>0</v>
      </c>
      <c r="Q194" s="167">
        <v>0</v>
      </c>
      <c r="R194" s="167">
        <v>0</v>
      </c>
      <c r="T194" s="261">
        <v>0</v>
      </c>
      <c r="U194" s="261">
        <v>0</v>
      </c>
      <c r="V194" s="261">
        <v>0</v>
      </c>
      <c r="W194" s="261">
        <v>0</v>
      </c>
      <c r="X194" s="261">
        <v>0</v>
      </c>
      <c r="AB194" s="153">
        <v>0</v>
      </c>
      <c r="AC194" s="153">
        <v>0</v>
      </c>
      <c r="AD194" s="153">
        <v>0</v>
      </c>
      <c r="AE194" s="153">
        <v>0</v>
      </c>
      <c r="AF194" s="153">
        <v>0</v>
      </c>
      <c r="AG194" s="153">
        <v>0</v>
      </c>
    </row>
    <row r="195" spans="11:33" ht="12.75">
      <c r="K195" s="167">
        <v>0</v>
      </c>
      <c r="L195" s="167">
        <v>0</v>
      </c>
      <c r="M195" s="167">
        <v>0</v>
      </c>
      <c r="N195" s="167">
        <v>0</v>
      </c>
      <c r="O195" s="167">
        <v>0</v>
      </c>
      <c r="P195" s="167">
        <v>0</v>
      </c>
      <c r="Q195" s="167">
        <v>0</v>
      </c>
      <c r="R195" s="167">
        <v>0</v>
      </c>
      <c r="T195" s="261">
        <v>0</v>
      </c>
      <c r="U195" s="261">
        <v>0</v>
      </c>
      <c r="V195" s="261">
        <v>0</v>
      </c>
      <c r="W195" s="261">
        <v>0</v>
      </c>
      <c r="X195" s="261">
        <v>0</v>
      </c>
      <c r="AB195" s="153">
        <v>0</v>
      </c>
      <c r="AC195" s="153">
        <v>0</v>
      </c>
      <c r="AD195" s="153">
        <v>0</v>
      </c>
      <c r="AE195" s="153">
        <v>0</v>
      </c>
      <c r="AF195" s="153">
        <v>0</v>
      </c>
      <c r="AG195" s="153">
        <v>0</v>
      </c>
    </row>
    <row r="196" spans="11:33" ht="12.75">
      <c r="K196" s="167">
        <v>0</v>
      </c>
      <c r="L196" s="167">
        <v>0</v>
      </c>
      <c r="M196" s="167">
        <v>0</v>
      </c>
      <c r="N196" s="167">
        <v>0</v>
      </c>
      <c r="O196" s="167">
        <v>0</v>
      </c>
      <c r="P196" s="167">
        <v>0</v>
      </c>
      <c r="Q196" s="167">
        <v>0</v>
      </c>
      <c r="R196" s="167">
        <v>0</v>
      </c>
      <c r="T196" s="261">
        <v>0</v>
      </c>
      <c r="U196" s="261">
        <v>0</v>
      </c>
      <c r="V196" s="261">
        <v>0</v>
      </c>
      <c r="W196" s="261">
        <v>0</v>
      </c>
      <c r="X196" s="261">
        <v>0</v>
      </c>
      <c r="AB196" s="153">
        <v>0</v>
      </c>
      <c r="AC196" s="153">
        <v>0</v>
      </c>
      <c r="AD196" s="153">
        <v>0</v>
      </c>
      <c r="AE196" s="153">
        <v>0</v>
      </c>
      <c r="AF196" s="153">
        <v>0</v>
      </c>
      <c r="AG196" s="153">
        <v>0</v>
      </c>
    </row>
    <row r="197" spans="11:33" ht="12.75">
      <c r="K197" s="167">
        <v>0</v>
      </c>
      <c r="L197" s="167">
        <v>0</v>
      </c>
      <c r="M197" s="167">
        <v>0</v>
      </c>
      <c r="N197" s="167">
        <v>0</v>
      </c>
      <c r="O197" s="167">
        <v>0</v>
      </c>
      <c r="P197" s="167">
        <v>0</v>
      </c>
      <c r="Q197" s="167">
        <v>0</v>
      </c>
      <c r="R197" s="167">
        <v>0</v>
      </c>
      <c r="T197" s="261">
        <v>0</v>
      </c>
      <c r="U197" s="261">
        <v>0</v>
      </c>
      <c r="V197" s="261">
        <v>0</v>
      </c>
      <c r="W197" s="261">
        <v>0</v>
      </c>
      <c r="X197" s="261">
        <v>0</v>
      </c>
      <c r="AB197" s="153">
        <v>0</v>
      </c>
      <c r="AC197" s="153">
        <v>0</v>
      </c>
      <c r="AD197" s="153">
        <v>0</v>
      </c>
      <c r="AE197" s="153">
        <v>0</v>
      </c>
      <c r="AF197" s="153">
        <v>0</v>
      </c>
      <c r="AG197" s="153">
        <v>0</v>
      </c>
    </row>
    <row r="198" spans="11:33" ht="12.75">
      <c r="K198" s="167">
        <v>0</v>
      </c>
      <c r="L198" s="167">
        <v>0</v>
      </c>
      <c r="M198" s="167">
        <v>0</v>
      </c>
      <c r="N198" s="167">
        <v>0</v>
      </c>
      <c r="O198" s="167">
        <v>0</v>
      </c>
      <c r="P198" s="167">
        <v>0</v>
      </c>
      <c r="Q198" s="167">
        <v>0</v>
      </c>
      <c r="R198" s="167">
        <v>0</v>
      </c>
      <c r="T198" s="261">
        <v>0</v>
      </c>
      <c r="U198" s="261">
        <v>0</v>
      </c>
      <c r="V198" s="261">
        <v>0</v>
      </c>
      <c r="W198" s="261">
        <v>0</v>
      </c>
      <c r="X198" s="261">
        <v>0</v>
      </c>
      <c r="AB198" s="153">
        <v>0</v>
      </c>
      <c r="AC198" s="153">
        <v>0</v>
      </c>
      <c r="AD198" s="153">
        <v>0</v>
      </c>
      <c r="AE198" s="153">
        <v>0</v>
      </c>
      <c r="AF198" s="153">
        <v>0</v>
      </c>
      <c r="AG198" s="153">
        <v>0</v>
      </c>
    </row>
    <row r="199" spans="11:33" ht="12.75">
      <c r="K199" s="167">
        <v>0</v>
      </c>
      <c r="L199" s="167">
        <v>0</v>
      </c>
      <c r="M199" s="167">
        <v>0</v>
      </c>
      <c r="N199" s="167">
        <v>0</v>
      </c>
      <c r="O199" s="167">
        <v>0</v>
      </c>
      <c r="P199" s="167">
        <v>0</v>
      </c>
      <c r="Q199" s="167">
        <v>0</v>
      </c>
      <c r="R199" s="167">
        <v>0</v>
      </c>
      <c r="T199" s="261">
        <v>0</v>
      </c>
      <c r="U199" s="261">
        <v>0</v>
      </c>
      <c r="V199" s="261">
        <v>0</v>
      </c>
      <c r="W199" s="261">
        <v>0</v>
      </c>
      <c r="X199" s="261">
        <v>0</v>
      </c>
      <c r="AB199" s="153">
        <v>0</v>
      </c>
      <c r="AC199" s="153">
        <v>0</v>
      </c>
      <c r="AD199" s="153">
        <v>0</v>
      </c>
      <c r="AE199" s="153">
        <v>0</v>
      </c>
      <c r="AF199" s="153">
        <v>0</v>
      </c>
      <c r="AG199" s="153">
        <v>0</v>
      </c>
    </row>
    <row r="200" spans="11:33" ht="12.75">
      <c r="K200" s="167">
        <v>0</v>
      </c>
      <c r="L200" s="167">
        <v>0</v>
      </c>
      <c r="M200" s="167">
        <v>0</v>
      </c>
      <c r="N200" s="167">
        <v>0</v>
      </c>
      <c r="O200" s="167">
        <v>0</v>
      </c>
      <c r="P200" s="167">
        <v>0</v>
      </c>
      <c r="Q200" s="167">
        <v>0</v>
      </c>
      <c r="R200" s="167">
        <v>0</v>
      </c>
      <c r="T200" s="261">
        <v>0</v>
      </c>
      <c r="U200" s="261">
        <v>0</v>
      </c>
      <c r="V200" s="261">
        <v>0</v>
      </c>
      <c r="W200" s="261">
        <v>0</v>
      </c>
      <c r="X200" s="261">
        <v>0</v>
      </c>
      <c r="AB200" s="153">
        <v>0</v>
      </c>
      <c r="AC200" s="153">
        <v>0</v>
      </c>
      <c r="AD200" s="153">
        <v>0</v>
      </c>
      <c r="AE200" s="153">
        <v>0</v>
      </c>
      <c r="AF200" s="153">
        <v>0</v>
      </c>
      <c r="AG200" s="153">
        <v>0</v>
      </c>
    </row>
    <row r="201" spans="11:33" ht="12.75">
      <c r="K201" s="167">
        <v>0</v>
      </c>
      <c r="L201" s="167">
        <v>0</v>
      </c>
      <c r="M201" s="167">
        <v>0</v>
      </c>
      <c r="N201" s="167">
        <v>0</v>
      </c>
      <c r="O201" s="167">
        <v>0</v>
      </c>
      <c r="P201" s="167">
        <v>0</v>
      </c>
      <c r="Q201" s="167">
        <v>0</v>
      </c>
      <c r="R201" s="167">
        <v>0</v>
      </c>
      <c r="T201" s="261">
        <v>0</v>
      </c>
      <c r="U201" s="261">
        <v>0</v>
      </c>
      <c r="V201" s="261">
        <v>0</v>
      </c>
      <c r="W201" s="261">
        <v>0</v>
      </c>
      <c r="X201" s="261">
        <v>0</v>
      </c>
      <c r="AB201" s="153">
        <v>0</v>
      </c>
      <c r="AC201" s="153">
        <v>0</v>
      </c>
      <c r="AD201" s="153">
        <v>0</v>
      </c>
      <c r="AE201" s="153">
        <v>0</v>
      </c>
      <c r="AF201" s="153">
        <v>0</v>
      </c>
      <c r="AG201" s="153">
        <v>0</v>
      </c>
    </row>
    <row r="202" spans="11:33" ht="12.75">
      <c r="K202" s="167">
        <v>0</v>
      </c>
      <c r="L202" s="167">
        <v>0</v>
      </c>
      <c r="M202" s="167">
        <v>0</v>
      </c>
      <c r="N202" s="167">
        <v>0</v>
      </c>
      <c r="O202" s="167">
        <v>0</v>
      </c>
      <c r="P202" s="167">
        <v>0</v>
      </c>
      <c r="Q202" s="167">
        <v>0</v>
      </c>
      <c r="R202" s="167">
        <v>0</v>
      </c>
      <c r="T202" s="261">
        <v>0</v>
      </c>
      <c r="U202" s="261">
        <v>0</v>
      </c>
      <c r="V202" s="261">
        <v>0</v>
      </c>
      <c r="W202" s="261">
        <v>0</v>
      </c>
      <c r="X202" s="261">
        <v>0</v>
      </c>
      <c r="AB202" s="153">
        <v>0</v>
      </c>
      <c r="AC202" s="153">
        <v>0</v>
      </c>
      <c r="AD202" s="153">
        <v>0</v>
      </c>
      <c r="AE202" s="153">
        <v>0</v>
      </c>
      <c r="AF202" s="153">
        <v>0</v>
      </c>
      <c r="AG202" s="153">
        <v>0</v>
      </c>
    </row>
    <row r="203" spans="11:33" ht="12.75">
      <c r="K203" s="167">
        <v>0</v>
      </c>
      <c r="L203" s="167">
        <v>0</v>
      </c>
      <c r="M203" s="167">
        <v>0</v>
      </c>
      <c r="N203" s="167">
        <v>0</v>
      </c>
      <c r="O203" s="167">
        <v>0</v>
      </c>
      <c r="P203" s="167">
        <v>0</v>
      </c>
      <c r="Q203" s="167">
        <v>0</v>
      </c>
      <c r="R203" s="167">
        <v>0</v>
      </c>
      <c r="T203" s="261">
        <v>0</v>
      </c>
      <c r="U203" s="261">
        <v>0</v>
      </c>
      <c r="V203" s="261">
        <v>0</v>
      </c>
      <c r="W203" s="261">
        <v>0</v>
      </c>
      <c r="X203" s="261">
        <v>0</v>
      </c>
      <c r="AB203" s="153">
        <v>0</v>
      </c>
      <c r="AC203" s="153">
        <v>0</v>
      </c>
      <c r="AD203" s="153">
        <v>0</v>
      </c>
      <c r="AE203" s="153">
        <v>0</v>
      </c>
      <c r="AF203" s="153">
        <v>0</v>
      </c>
      <c r="AG203" s="153">
        <v>0</v>
      </c>
    </row>
    <row r="204" spans="11:33" ht="12.75">
      <c r="K204" s="167">
        <v>0</v>
      </c>
      <c r="L204" s="167">
        <v>0</v>
      </c>
      <c r="M204" s="167">
        <v>0</v>
      </c>
      <c r="N204" s="167">
        <v>0</v>
      </c>
      <c r="O204" s="167">
        <v>0</v>
      </c>
      <c r="P204" s="167">
        <v>0</v>
      </c>
      <c r="Q204" s="167">
        <v>0</v>
      </c>
      <c r="R204" s="167">
        <v>0</v>
      </c>
      <c r="T204" s="261">
        <v>0</v>
      </c>
      <c r="U204" s="261">
        <v>0</v>
      </c>
      <c r="V204" s="261">
        <v>0</v>
      </c>
      <c r="W204" s="261">
        <v>0</v>
      </c>
      <c r="X204" s="261">
        <v>0</v>
      </c>
      <c r="AB204" s="153">
        <v>0</v>
      </c>
      <c r="AC204" s="153">
        <v>0</v>
      </c>
      <c r="AD204" s="153">
        <v>0</v>
      </c>
      <c r="AE204" s="153">
        <v>0</v>
      </c>
      <c r="AF204" s="153">
        <v>0</v>
      </c>
      <c r="AG204" s="153">
        <v>0</v>
      </c>
    </row>
    <row r="205" spans="11:33" ht="12.75">
      <c r="K205" s="167">
        <v>0</v>
      </c>
      <c r="L205" s="167">
        <v>0</v>
      </c>
      <c r="M205" s="167">
        <v>0</v>
      </c>
      <c r="N205" s="167">
        <v>0</v>
      </c>
      <c r="O205" s="167">
        <v>0</v>
      </c>
      <c r="P205" s="167">
        <v>0</v>
      </c>
      <c r="Q205" s="167">
        <v>0</v>
      </c>
      <c r="R205" s="167">
        <v>0</v>
      </c>
      <c r="T205" s="261">
        <v>0</v>
      </c>
      <c r="U205" s="261">
        <v>0</v>
      </c>
      <c r="V205" s="261">
        <v>0</v>
      </c>
      <c r="W205" s="261">
        <v>0</v>
      </c>
      <c r="X205" s="261">
        <v>0</v>
      </c>
      <c r="AB205" s="153">
        <v>0</v>
      </c>
      <c r="AC205" s="153">
        <v>0</v>
      </c>
      <c r="AD205" s="153">
        <v>0</v>
      </c>
      <c r="AE205" s="153">
        <v>0</v>
      </c>
      <c r="AF205" s="153">
        <v>0</v>
      </c>
      <c r="AG205" s="153">
        <v>0</v>
      </c>
    </row>
    <row r="206" spans="11:33" ht="12.75">
      <c r="K206" s="167">
        <v>0</v>
      </c>
      <c r="L206" s="167">
        <v>0</v>
      </c>
      <c r="M206" s="167">
        <v>0</v>
      </c>
      <c r="N206" s="167">
        <v>0</v>
      </c>
      <c r="O206" s="167">
        <v>0</v>
      </c>
      <c r="P206" s="167">
        <v>0</v>
      </c>
      <c r="Q206" s="167">
        <v>0</v>
      </c>
      <c r="R206" s="167">
        <v>0</v>
      </c>
      <c r="T206" s="261">
        <v>0</v>
      </c>
      <c r="U206" s="261">
        <v>0</v>
      </c>
      <c r="V206" s="261">
        <v>0</v>
      </c>
      <c r="W206" s="261">
        <v>0</v>
      </c>
      <c r="X206" s="261">
        <v>0</v>
      </c>
      <c r="AB206" s="153">
        <v>0</v>
      </c>
      <c r="AC206" s="153">
        <v>0</v>
      </c>
      <c r="AD206" s="153">
        <v>0</v>
      </c>
      <c r="AE206" s="153">
        <v>0</v>
      </c>
      <c r="AF206" s="153">
        <v>0</v>
      </c>
      <c r="AG206" s="153">
        <v>0</v>
      </c>
    </row>
    <row r="207" spans="11:33" ht="12.75">
      <c r="K207" s="167">
        <v>0</v>
      </c>
      <c r="L207" s="167">
        <v>0</v>
      </c>
      <c r="M207" s="167">
        <v>0</v>
      </c>
      <c r="N207" s="167">
        <v>0</v>
      </c>
      <c r="O207" s="167">
        <v>0</v>
      </c>
      <c r="P207" s="167">
        <v>0</v>
      </c>
      <c r="Q207" s="167">
        <v>0</v>
      </c>
      <c r="R207" s="167">
        <v>0</v>
      </c>
      <c r="T207" s="261">
        <v>0</v>
      </c>
      <c r="U207" s="261">
        <v>0</v>
      </c>
      <c r="V207" s="261">
        <v>0</v>
      </c>
      <c r="W207" s="261">
        <v>0</v>
      </c>
      <c r="X207" s="261">
        <v>0</v>
      </c>
      <c r="AB207" s="153">
        <v>0</v>
      </c>
      <c r="AC207" s="153">
        <v>0</v>
      </c>
      <c r="AD207" s="153">
        <v>0</v>
      </c>
      <c r="AE207" s="153">
        <v>0</v>
      </c>
      <c r="AF207" s="153">
        <v>0</v>
      </c>
      <c r="AG207" s="153">
        <v>0</v>
      </c>
    </row>
    <row r="208" spans="11:33" ht="12.75">
      <c r="K208" s="167">
        <v>0</v>
      </c>
      <c r="L208" s="167">
        <v>0</v>
      </c>
      <c r="M208" s="167">
        <v>0</v>
      </c>
      <c r="N208" s="167">
        <v>0</v>
      </c>
      <c r="O208" s="167">
        <v>0</v>
      </c>
      <c r="P208" s="167">
        <v>0</v>
      </c>
      <c r="Q208" s="167">
        <v>0</v>
      </c>
      <c r="R208" s="167">
        <v>0</v>
      </c>
      <c r="T208" s="261">
        <v>0</v>
      </c>
      <c r="U208" s="261">
        <v>0</v>
      </c>
      <c r="V208" s="261">
        <v>0</v>
      </c>
      <c r="W208" s="261">
        <v>0</v>
      </c>
      <c r="X208" s="261">
        <v>0</v>
      </c>
      <c r="AB208" s="153">
        <v>0</v>
      </c>
      <c r="AC208" s="153">
        <v>0</v>
      </c>
      <c r="AD208" s="153">
        <v>0</v>
      </c>
      <c r="AE208" s="153">
        <v>0</v>
      </c>
      <c r="AF208" s="153">
        <v>0</v>
      </c>
      <c r="AG208" s="153">
        <v>0</v>
      </c>
    </row>
    <row r="209" spans="11:33" ht="12.75">
      <c r="K209" s="167">
        <v>0</v>
      </c>
      <c r="L209" s="167">
        <v>0</v>
      </c>
      <c r="M209" s="167">
        <v>0</v>
      </c>
      <c r="N209" s="167">
        <v>0</v>
      </c>
      <c r="O209" s="167">
        <v>0</v>
      </c>
      <c r="P209" s="167">
        <v>0</v>
      </c>
      <c r="Q209" s="167">
        <v>0</v>
      </c>
      <c r="R209" s="167">
        <v>0</v>
      </c>
      <c r="T209" s="261">
        <v>0</v>
      </c>
      <c r="U209" s="261">
        <v>0</v>
      </c>
      <c r="V209" s="261">
        <v>0</v>
      </c>
      <c r="W209" s="261">
        <v>0</v>
      </c>
      <c r="X209" s="261">
        <v>0</v>
      </c>
      <c r="AB209" s="153">
        <v>0</v>
      </c>
      <c r="AC209" s="153">
        <v>0</v>
      </c>
      <c r="AD209" s="153">
        <v>0</v>
      </c>
      <c r="AE209" s="153">
        <v>0</v>
      </c>
      <c r="AF209" s="153">
        <v>0</v>
      </c>
      <c r="AG209" s="153">
        <v>0</v>
      </c>
    </row>
    <row r="210" spans="11:33" ht="12.75">
      <c r="K210" s="167">
        <v>0</v>
      </c>
      <c r="L210" s="167">
        <v>0</v>
      </c>
      <c r="M210" s="167">
        <v>0</v>
      </c>
      <c r="N210" s="167">
        <v>0</v>
      </c>
      <c r="O210" s="167">
        <v>0</v>
      </c>
      <c r="P210" s="167">
        <v>0</v>
      </c>
      <c r="Q210" s="167">
        <v>0</v>
      </c>
      <c r="R210" s="167">
        <v>0</v>
      </c>
      <c r="T210" s="261">
        <v>0</v>
      </c>
      <c r="U210" s="261">
        <v>0</v>
      </c>
      <c r="V210" s="261">
        <v>0</v>
      </c>
      <c r="W210" s="261">
        <v>0</v>
      </c>
      <c r="X210" s="261">
        <v>0</v>
      </c>
      <c r="AB210" s="153">
        <v>0</v>
      </c>
      <c r="AC210" s="153">
        <v>0</v>
      </c>
      <c r="AD210" s="153">
        <v>0</v>
      </c>
      <c r="AE210" s="153">
        <v>0</v>
      </c>
      <c r="AF210" s="153">
        <v>0</v>
      </c>
      <c r="AG210" s="153">
        <v>0</v>
      </c>
    </row>
    <row r="211" spans="11:33" ht="12.75">
      <c r="K211" s="167">
        <v>0</v>
      </c>
      <c r="L211" s="167">
        <v>0</v>
      </c>
      <c r="M211" s="167">
        <v>0</v>
      </c>
      <c r="N211" s="167">
        <v>0</v>
      </c>
      <c r="O211" s="167">
        <v>0</v>
      </c>
      <c r="P211" s="167">
        <v>0</v>
      </c>
      <c r="Q211" s="167">
        <v>0</v>
      </c>
      <c r="R211" s="167">
        <v>0</v>
      </c>
      <c r="T211" s="261">
        <v>0</v>
      </c>
      <c r="U211" s="261">
        <v>0</v>
      </c>
      <c r="V211" s="261">
        <v>0</v>
      </c>
      <c r="W211" s="261">
        <v>0</v>
      </c>
      <c r="X211" s="261">
        <v>0</v>
      </c>
      <c r="AB211" s="153">
        <v>0</v>
      </c>
      <c r="AC211" s="153">
        <v>0</v>
      </c>
      <c r="AD211" s="153">
        <v>0</v>
      </c>
      <c r="AE211" s="153">
        <v>0</v>
      </c>
      <c r="AF211" s="153">
        <v>0</v>
      </c>
      <c r="AG211" s="153">
        <v>0</v>
      </c>
    </row>
    <row r="212" spans="11:33" ht="12.75">
      <c r="K212" s="167">
        <v>0</v>
      </c>
      <c r="L212" s="167">
        <v>0</v>
      </c>
      <c r="M212" s="167">
        <v>0</v>
      </c>
      <c r="N212" s="167">
        <v>0</v>
      </c>
      <c r="O212" s="167">
        <v>0</v>
      </c>
      <c r="P212" s="167">
        <v>0</v>
      </c>
      <c r="Q212" s="167">
        <v>0</v>
      </c>
      <c r="R212" s="167">
        <v>0</v>
      </c>
      <c r="T212" s="261">
        <v>0</v>
      </c>
      <c r="U212" s="261">
        <v>0</v>
      </c>
      <c r="V212" s="261">
        <v>0</v>
      </c>
      <c r="W212" s="261">
        <v>0</v>
      </c>
      <c r="X212" s="261">
        <v>0</v>
      </c>
      <c r="AB212" s="153">
        <v>0</v>
      </c>
      <c r="AC212" s="153">
        <v>0</v>
      </c>
      <c r="AD212" s="153">
        <v>0</v>
      </c>
      <c r="AE212" s="153">
        <v>0</v>
      </c>
      <c r="AF212" s="153">
        <v>0</v>
      </c>
      <c r="AG212" s="153">
        <v>0</v>
      </c>
    </row>
    <row r="213" spans="11:33" ht="12.75">
      <c r="K213" s="167">
        <v>0</v>
      </c>
      <c r="L213" s="167">
        <v>0</v>
      </c>
      <c r="M213" s="167">
        <v>0</v>
      </c>
      <c r="N213" s="167">
        <v>0</v>
      </c>
      <c r="O213" s="167">
        <v>0</v>
      </c>
      <c r="P213" s="167">
        <v>0</v>
      </c>
      <c r="Q213" s="167">
        <v>0</v>
      </c>
      <c r="R213" s="167">
        <v>0</v>
      </c>
      <c r="T213" s="261">
        <v>0</v>
      </c>
      <c r="U213" s="261">
        <v>0</v>
      </c>
      <c r="V213" s="261">
        <v>0</v>
      </c>
      <c r="W213" s="261">
        <v>0</v>
      </c>
      <c r="X213" s="261">
        <v>0</v>
      </c>
      <c r="AB213" s="153">
        <v>0</v>
      </c>
      <c r="AC213" s="153">
        <v>0</v>
      </c>
      <c r="AD213" s="153">
        <v>0</v>
      </c>
      <c r="AE213" s="153">
        <v>0</v>
      </c>
      <c r="AF213" s="153">
        <v>0</v>
      </c>
      <c r="AG213" s="153">
        <v>0</v>
      </c>
    </row>
    <row r="214" spans="11:33" ht="12.75">
      <c r="K214" s="167">
        <v>0</v>
      </c>
      <c r="L214" s="167">
        <v>0</v>
      </c>
      <c r="M214" s="167">
        <v>0</v>
      </c>
      <c r="N214" s="167">
        <v>0</v>
      </c>
      <c r="O214" s="167">
        <v>0</v>
      </c>
      <c r="P214" s="167">
        <v>0</v>
      </c>
      <c r="Q214" s="167">
        <v>0</v>
      </c>
      <c r="R214" s="167">
        <v>0</v>
      </c>
      <c r="T214" s="261">
        <v>0</v>
      </c>
      <c r="U214" s="261">
        <v>0</v>
      </c>
      <c r="V214" s="261">
        <v>0</v>
      </c>
      <c r="W214" s="261">
        <v>0</v>
      </c>
      <c r="X214" s="261">
        <v>0</v>
      </c>
      <c r="AB214" s="153">
        <v>0</v>
      </c>
      <c r="AC214" s="153">
        <v>0</v>
      </c>
      <c r="AD214" s="153">
        <v>0</v>
      </c>
      <c r="AE214" s="153">
        <v>0</v>
      </c>
      <c r="AF214" s="153">
        <v>0</v>
      </c>
      <c r="AG214" s="153">
        <v>0</v>
      </c>
    </row>
    <row r="215" spans="11:33" ht="12.75">
      <c r="K215" s="167">
        <v>0</v>
      </c>
      <c r="L215" s="167">
        <v>0</v>
      </c>
      <c r="M215" s="167">
        <v>0</v>
      </c>
      <c r="N215" s="167">
        <v>0</v>
      </c>
      <c r="O215" s="167">
        <v>0</v>
      </c>
      <c r="P215" s="167">
        <v>0</v>
      </c>
      <c r="Q215" s="167">
        <v>0</v>
      </c>
      <c r="R215" s="167">
        <v>0</v>
      </c>
      <c r="T215" s="261">
        <v>0</v>
      </c>
      <c r="U215" s="261">
        <v>0</v>
      </c>
      <c r="V215" s="261">
        <v>0</v>
      </c>
      <c r="W215" s="261">
        <v>0</v>
      </c>
      <c r="X215" s="261">
        <v>0</v>
      </c>
      <c r="AB215" s="153">
        <v>0</v>
      </c>
      <c r="AC215" s="153">
        <v>0</v>
      </c>
      <c r="AD215" s="153">
        <v>0</v>
      </c>
      <c r="AE215" s="153">
        <v>0</v>
      </c>
      <c r="AF215" s="153">
        <v>0</v>
      </c>
      <c r="AG215" s="153">
        <v>0</v>
      </c>
    </row>
    <row r="216" spans="11:33" ht="12.75">
      <c r="K216" s="167">
        <v>0</v>
      </c>
      <c r="L216" s="167">
        <v>0</v>
      </c>
      <c r="M216" s="167">
        <v>0</v>
      </c>
      <c r="N216" s="167">
        <v>0</v>
      </c>
      <c r="O216" s="167">
        <v>0</v>
      </c>
      <c r="P216" s="167">
        <v>0</v>
      </c>
      <c r="Q216" s="167">
        <v>0</v>
      </c>
      <c r="R216" s="167">
        <v>0</v>
      </c>
      <c r="T216" s="261">
        <v>0</v>
      </c>
      <c r="U216" s="261">
        <v>0</v>
      </c>
      <c r="V216" s="261">
        <v>0</v>
      </c>
      <c r="W216" s="261">
        <v>0</v>
      </c>
      <c r="X216" s="261">
        <v>0</v>
      </c>
      <c r="AB216" s="153">
        <v>0</v>
      </c>
      <c r="AC216" s="153">
        <v>0</v>
      </c>
      <c r="AD216" s="153">
        <v>0</v>
      </c>
      <c r="AE216" s="153">
        <v>0</v>
      </c>
      <c r="AF216" s="153">
        <v>0</v>
      </c>
      <c r="AG216" s="153">
        <v>0</v>
      </c>
    </row>
    <row r="217" spans="11:33" ht="12.75">
      <c r="K217" s="167">
        <v>0</v>
      </c>
      <c r="L217" s="167">
        <v>0</v>
      </c>
      <c r="M217" s="167">
        <v>0</v>
      </c>
      <c r="N217" s="167">
        <v>0</v>
      </c>
      <c r="O217" s="167">
        <v>0</v>
      </c>
      <c r="P217" s="167">
        <v>0</v>
      </c>
      <c r="Q217" s="167">
        <v>0</v>
      </c>
      <c r="R217" s="167">
        <v>0</v>
      </c>
      <c r="T217" s="261">
        <v>0</v>
      </c>
      <c r="U217" s="261">
        <v>0</v>
      </c>
      <c r="V217" s="261">
        <v>0</v>
      </c>
      <c r="W217" s="261">
        <v>0</v>
      </c>
      <c r="X217" s="261">
        <v>0</v>
      </c>
      <c r="AB217" s="153">
        <v>0</v>
      </c>
      <c r="AC217" s="153">
        <v>0</v>
      </c>
      <c r="AD217" s="153">
        <v>0</v>
      </c>
      <c r="AE217" s="153">
        <v>0</v>
      </c>
      <c r="AF217" s="153">
        <v>0</v>
      </c>
      <c r="AG217" s="153">
        <v>0</v>
      </c>
    </row>
    <row r="218" spans="11:33" ht="12.75">
      <c r="K218" s="167">
        <v>0</v>
      </c>
      <c r="L218" s="167">
        <v>0</v>
      </c>
      <c r="M218" s="167">
        <v>0</v>
      </c>
      <c r="N218" s="167">
        <v>0</v>
      </c>
      <c r="O218" s="167">
        <v>0</v>
      </c>
      <c r="P218" s="167">
        <v>0</v>
      </c>
      <c r="Q218" s="167">
        <v>0</v>
      </c>
      <c r="R218" s="167">
        <v>0</v>
      </c>
      <c r="T218" s="261">
        <v>0</v>
      </c>
      <c r="U218" s="261">
        <v>0</v>
      </c>
      <c r="V218" s="261">
        <v>0</v>
      </c>
      <c r="W218" s="261">
        <v>0</v>
      </c>
      <c r="X218" s="261">
        <v>0</v>
      </c>
      <c r="AB218" s="153">
        <v>0</v>
      </c>
      <c r="AC218" s="153">
        <v>0</v>
      </c>
      <c r="AD218" s="153">
        <v>0</v>
      </c>
      <c r="AE218" s="153">
        <v>0</v>
      </c>
      <c r="AF218" s="153">
        <v>0</v>
      </c>
      <c r="AG218" s="153">
        <v>0</v>
      </c>
    </row>
    <row r="219" spans="11:33" ht="12.75">
      <c r="K219" s="167">
        <v>0</v>
      </c>
      <c r="L219" s="167">
        <v>0</v>
      </c>
      <c r="M219" s="167">
        <v>0</v>
      </c>
      <c r="N219" s="167">
        <v>0</v>
      </c>
      <c r="O219" s="167">
        <v>0</v>
      </c>
      <c r="P219" s="167">
        <v>0</v>
      </c>
      <c r="Q219" s="167">
        <v>0</v>
      </c>
      <c r="R219" s="167">
        <v>0</v>
      </c>
      <c r="T219" s="261">
        <v>0</v>
      </c>
      <c r="U219" s="261">
        <v>0</v>
      </c>
      <c r="V219" s="261">
        <v>0</v>
      </c>
      <c r="W219" s="261">
        <v>0</v>
      </c>
      <c r="X219" s="261">
        <v>0</v>
      </c>
      <c r="AB219" s="153">
        <v>0</v>
      </c>
      <c r="AC219" s="153">
        <v>0</v>
      </c>
      <c r="AD219" s="153">
        <v>0</v>
      </c>
      <c r="AE219" s="153">
        <v>0</v>
      </c>
      <c r="AF219" s="153">
        <v>0</v>
      </c>
      <c r="AG219" s="153">
        <v>0</v>
      </c>
    </row>
    <row r="220" spans="11:33" ht="12.75">
      <c r="K220" s="167">
        <v>0</v>
      </c>
      <c r="L220" s="167">
        <v>0</v>
      </c>
      <c r="M220" s="167">
        <v>0</v>
      </c>
      <c r="N220" s="167">
        <v>0</v>
      </c>
      <c r="O220" s="167">
        <v>0</v>
      </c>
      <c r="P220" s="167">
        <v>0</v>
      </c>
      <c r="Q220" s="167">
        <v>0</v>
      </c>
      <c r="R220" s="167">
        <v>0</v>
      </c>
      <c r="T220" s="261">
        <v>0</v>
      </c>
      <c r="U220" s="261">
        <v>0</v>
      </c>
      <c r="V220" s="261">
        <v>0</v>
      </c>
      <c r="W220" s="261">
        <v>0</v>
      </c>
      <c r="X220" s="261">
        <v>0</v>
      </c>
      <c r="AB220" s="153">
        <v>0</v>
      </c>
      <c r="AC220" s="153">
        <v>0</v>
      </c>
      <c r="AD220" s="153">
        <v>0</v>
      </c>
      <c r="AE220" s="153">
        <v>0</v>
      </c>
      <c r="AF220" s="153">
        <v>0</v>
      </c>
      <c r="AG220" s="153">
        <v>0</v>
      </c>
    </row>
    <row r="221" spans="11:33" ht="12.75">
      <c r="K221" s="167">
        <v>0</v>
      </c>
      <c r="L221" s="167">
        <v>0</v>
      </c>
      <c r="M221" s="167">
        <v>0</v>
      </c>
      <c r="N221" s="167">
        <v>0</v>
      </c>
      <c r="O221" s="167">
        <v>0</v>
      </c>
      <c r="P221" s="167">
        <v>0</v>
      </c>
      <c r="Q221" s="167">
        <v>0</v>
      </c>
      <c r="R221" s="167">
        <v>0</v>
      </c>
      <c r="T221" s="261">
        <v>0</v>
      </c>
      <c r="U221" s="261">
        <v>0</v>
      </c>
      <c r="V221" s="261">
        <v>0</v>
      </c>
      <c r="W221" s="261">
        <v>0</v>
      </c>
      <c r="X221" s="261">
        <v>0</v>
      </c>
      <c r="AB221" s="153">
        <v>0</v>
      </c>
      <c r="AC221" s="153">
        <v>0</v>
      </c>
      <c r="AD221" s="153">
        <v>0</v>
      </c>
      <c r="AE221" s="153">
        <v>0</v>
      </c>
      <c r="AF221" s="153">
        <v>0</v>
      </c>
      <c r="AG221" s="153">
        <v>0</v>
      </c>
    </row>
    <row r="222" spans="11:33" ht="12.75">
      <c r="K222" s="167">
        <v>0</v>
      </c>
      <c r="L222" s="167">
        <v>0</v>
      </c>
      <c r="M222" s="167">
        <v>0</v>
      </c>
      <c r="N222" s="167">
        <v>0</v>
      </c>
      <c r="O222" s="167">
        <v>0</v>
      </c>
      <c r="P222" s="167">
        <v>0</v>
      </c>
      <c r="Q222" s="167">
        <v>0</v>
      </c>
      <c r="R222" s="167">
        <v>0</v>
      </c>
      <c r="T222" s="261">
        <v>0</v>
      </c>
      <c r="U222" s="261">
        <v>0</v>
      </c>
      <c r="V222" s="261">
        <v>0</v>
      </c>
      <c r="W222" s="261">
        <v>0</v>
      </c>
      <c r="X222" s="261">
        <v>0</v>
      </c>
      <c r="AB222" s="153">
        <v>0</v>
      </c>
      <c r="AC222" s="153">
        <v>0</v>
      </c>
      <c r="AD222" s="153">
        <v>0</v>
      </c>
      <c r="AE222" s="153">
        <v>0</v>
      </c>
      <c r="AF222" s="153">
        <v>0</v>
      </c>
      <c r="AG222" s="153">
        <v>0</v>
      </c>
    </row>
    <row r="223" spans="11:33" ht="12.75">
      <c r="K223" s="167">
        <v>0</v>
      </c>
      <c r="L223" s="167">
        <v>0</v>
      </c>
      <c r="M223" s="167">
        <v>0</v>
      </c>
      <c r="N223" s="167">
        <v>0</v>
      </c>
      <c r="O223" s="167">
        <v>0</v>
      </c>
      <c r="P223" s="167">
        <v>0</v>
      </c>
      <c r="Q223" s="167">
        <v>0</v>
      </c>
      <c r="R223" s="167">
        <v>0</v>
      </c>
      <c r="T223" s="261">
        <v>0</v>
      </c>
      <c r="U223" s="261">
        <v>0</v>
      </c>
      <c r="V223" s="261">
        <v>0</v>
      </c>
      <c r="W223" s="261">
        <v>0</v>
      </c>
      <c r="X223" s="261">
        <v>0</v>
      </c>
      <c r="AB223" s="153">
        <v>0</v>
      </c>
      <c r="AC223" s="153">
        <v>0</v>
      </c>
      <c r="AD223" s="153">
        <v>0</v>
      </c>
      <c r="AE223" s="153">
        <v>0</v>
      </c>
      <c r="AF223" s="153">
        <v>0</v>
      </c>
      <c r="AG223" s="153">
        <v>0</v>
      </c>
    </row>
    <row r="224" spans="11:33" ht="12.75">
      <c r="K224" s="167">
        <v>0</v>
      </c>
      <c r="L224" s="167">
        <v>0</v>
      </c>
      <c r="M224" s="167">
        <v>0</v>
      </c>
      <c r="N224" s="167">
        <v>0</v>
      </c>
      <c r="O224" s="167">
        <v>0</v>
      </c>
      <c r="P224" s="167">
        <v>0</v>
      </c>
      <c r="Q224" s="167">
        <v>0</v>
      </c>
      <c r="R224" s="167">
        <v>0</v>
      </c>
      <c r="T224" s="261">
        <v>0</v>
      </c>
      <c r="U224" s="261">
        <v>0</v>
      </c>
      <c r="V224" s="261">
        <v>0</v>
      </c>
      <c r="W224" s="261">
        <v>0</v>
      </c>
      <c r="X224" s="261">
        <v>0</v>
      </c>
      <c r="AB224" s="153">
        <v>0</v>
      </c>
      <c r="AC224" s="153">
        <v>0</v>
      </c>
      <c r="AD224" s="153">
        <v>0</v>
      </c>
      <c r="AE224" s="153">
        <v>0</v>
      </c>
      <c r="AF224" s="153">
        <v>0</v>
      </c>
      <c r="AG224" s="153">
        <v>0</v>
      </c>
    </row>
    <row r="225" spans="11:33" ht="12.75">
      <c r="K225" s="167">
        <v>0</v>
      </c>
      <c r="L225" s="167">
        <v>0</v>
      </c>
      <c r="M225" s="167">
        <v>0</v>
      </c>
      <c r="N225" s="167">
        <v>0</v>
      </c>
      <c r="O225" s="167">
        <v>0</v>
      </c>
      <c r="P225" s="167">
        <v>0</v>
      </c>
      <c r="Q225" s="167">
        <v>0</v>
      </c>
      <c r="R225" s="167">
        <v>0</v>
      </c>
      <c r="T225" s="261">
        <v>0</v>
      </c>
      <c r="U225" s="261">
        <v>0</v>
      </c>
      <c r="V225" s="261">
        <v>0</v>
      </c>
      <c r="W225" s="261">
        <v>0</v>
      </c>
      <c r="X225" s="261">
        <v>0</v>
      </c>
      <c r="AB225" s="153">
        <v>0</v>
      </c>
      <c r="AC225" s="153">
        <v>0</v>
      </c>
      <c r="AD225" s="153">
        <v>0</v>
      </c>
      <c r="AE225" s="153">
        <v>0</v>
      </c>
      <c r="AF225" s="153">
        <v>0</v>
      </c>
      <c r="AG225" s="153">
        <v>0</v>
      </c>
    </row>
    <row r="226" spans="11:33" ht="12.75">
      <c r="K226" s="167">
        <v>0</v>
      </c>
      <c r="L226" s="167">
        <v>0</v>
      </c>
      <c r="M226" s="167">
        <v>0</v>
      </c>
      <c r="N226" s="167">
        <v>0</v>
      </c>
      <c r="O226" s="167">
        <v>0</v>
      </c>
      <c r="P226" s="167">
        <v>0</v>
      </c>
      <c r="Q226" s="167">
        <v>0</v>
      </c>
      <c r="R226" s="167">
        <v>0</v>
      </c>
      <c r="T226" s="261">
        <v>0</v>
      </c>
      <c r="U226" s="261">
        <v>0</v>
      </c>
      <c r="V226" s="261">
        <v>0</v>
      </c>
      <c r="W226" s="261">
        <v>0</v>
      </c>
      <c r="X226" s="261">
        <v>0</v>
      </c>
      <c r="AB226" s="153">
        <v>0</v>
      </c>
      <c r="AC226" s="153">
        <v>0</v>
      </c>
      <c r="AD226" s="153">
        <v>0</v>
      </c>
      <c r="AE226" s="153">
        <v>0</v>
      </c>
      <c r="AF226" s="153">
        <v>0</v>
      </c>
      <c r="AG226" s="153">
        <v>0</v>
      </c>
    </row>
    <row r="227" spans="11:33" ht="12.75">
      <c r="K227" s="167">
        <v>0</v>
      </c>
      <c r="L227" s="167">
        <v>0</v>
      </c>
      <c r="M227" s="167">
        <v>0</v>
      </c>
      <c r="N227" s="167">
        <v>0</v>
      </c>
      <c r="O227" s="167">
        <v>0</v>
      </c>
      <c r="P227" s="167">
        <v>0</v>
      </c>
      <c r="Q227" s="167">
        <v>0</v>
      </c>
      <c r="R227" s="167">
        <v>0</v>
      </c>
      <c r="T227" s="261">
        <v>0</v>
      </c>
      <c r="U227" s="261">
        <v>0</v>
      </c>
      <c r="V227" s="261">
        <v>0</v>
      </c>
      <c r="W227" s="261">
        <v>0</v>
      </c>
      <c r="X227" s="261">
        <v>0</v>
      </c>
      <c r="AB227" s="153">
        <v>0</v>
      </c>
      <c r="AC227" s="153">
        <v>0</v>
      </c>
      <c r="AD227" s="153">
        <v>0</v>
      </c>
      <c r="AE227" s="153">
        <v>0</v>
      </c>
      <c r="AF227" s="153">
        <v>0</v>
      </c>
      <c r="AG227" s="153">
        <v>0</v>
      </c>
    </row>
    <row r="228" spans="11:33" ht="12.75">
      <c r="K228" s="167">
        <v>0</v>
      </c>
      <c r="L228" s="167">
        <v>0</v>
      </c>
      <c r="M228" s="167">
        <v>0</v>
      </c>
      <c r="N228" s="167">
        <v>0</v>
      </c>
      <c r="O228" s="167">
        <v>0</v>
      </c>
      <c r="P228" s="167">
        <v>0</v>
      </c>
      <c r="Q228" s="167">
        <v>0</v>
      </c>
      <c r="R228" s="167">
        <v>0</v>
      </c>
      <c r="T228" s="261">
        <v>0</v>
      </c>
      <c r="U228" s="261">
        <v>0</v>
      </c>
      <c r="V228" s="261">
        <v>0</v>
      </c>
      <c r="W228" s="261">
        <v>0</v>
      </c>
      <c r="X228" s="261">
        <v>0</v>
      </c>
      <c r="AB228" s="153">
        <v>0</v>
      </c>
      <c r="AC228" s="153">
        <v>0</v>
      </c>
      <c r="AD228" s="153">
        <v>0</v>
      </c>
      <c r="AE228" s="153">
        <v>0</v>
      </c>
      <c r="AF228" s="153">
        <v>0</v>
      </c>
      <c r="AG228" s="153">
        <v>0</v>
      </c>
    </row>
    <row r="229" spans="11:33" ht="12.75">
      <c r="K229" s="167">
        <v>0</v>
      </c>
      <c r="L229" s="167">
        <v>0</v>
      </c>
      <c r="M229" s="167">
        <v>0</v>
      </c>
      <c r="N229" s="167">
        <v>0</v>
      </c>
      <c r="O229" s="167">
        <v>0</v>
      </c>
      <c r="P229" s="167">
        <v>0</v>
      </c>
      <c r="Q229" s="167">
        <v>0</v>
      </c>
      <c r="R229" s="167">
        <v>0</v>
      </c>
      <c r="T229" s="261">
        <v>0</v>
      </c>
      <c r="U229" s="261">
        <v>0</v>
      </c>
      <c r="V229" s="261">
        <v>0</v>
      </c>
      <c r="W229" s="261">
        <v>0</v>
      </c>
      <c r="X229" s="261">
        <v>0</v>
      </c>
      <c r="AB229" s="153">
        <v>0</v>
      </c>
      <c r="AC229" s="153">
        <v>0</v>
      </c>
      <c r="AD229" s="153">
        <v>0</v>
      </c>
      <c r="AE229" s="153">
        <v>0</v>
      </c>
      <c r="AF229" s="153">
        <v>0</v>
      </c>
      <c r="AG229" s="153">
        <v>0</v>
      </c>
    </row>
    <row r="230" spans="11:33" ht="12.75">
      <c r="K230" s="167">
        <v>0</v>
      </c>
      <c r="L230" s="167">
        <v>0</v>
      </c>
      <c r="M230" s="167">
        <v>0</v>
      </c>
      <c r="N230" s="167">
        <v>0</v>
      </c>
      <c r="O230" s="167">
        <v>0</v>
      </c>
      <c r="P230" s="167">
        <v>0</v>
      </c>
      <c r="Q230" s="167">
        <v>0</v>
      </c>
      <c r="R230" s="167">
        <v>0</v>
      </c>
      <c r="T230" s="261">
        <v>0</v>
      </c>
      <c r="U230" s="261">
        <v>0</v>
      </c>
      <c r="V230" s="261">
        <v>0</v>
      </c>
      <c r="W230" s="261">
        <v>0</v>
      </c>
      <c r="X230" s="261">
        <v>0</v>
      </c>
      <c r="AB230" s="153">
        <v>0</v>
      </c>
      <c r="AC230" s="153">
        <v>0</v>
      </c>
      <c r="AD230" s="153">
        <v>0</v>
      </c>
      <c r="AE230" s="153">
        <v>0</v>
      </c>
      <c r="AF230" s="153">
        <v>0</v>
      </c>
      <c r="AG230" s="153">
        <v>0</v>
      </c>
    </row>
    <row r="231" spans="11:33" ht="12.75">
      <c r="K231" s="167">
        <v>0</v>
      </c>
      <c r="L231" s="167">
        <v>0</v>
      </c>
      <c r="M231" s="167">
        <v>0</v>
      </c>
      <c r="N231" s="167">
        <v>0</v>
      </c>
      <c r="O231" s="167">
        <v>0</v>
      </c>
      <c r="P231" s="167">
        <v>0</v>
      </c>
      <c r="Q231" s="167">
        <v>0</v>
      </c>
      <c r="R231" s="167">
        <v>0</v>
      </c>
      <c r="T231" s="261">
        <v>0</v>
      </c>
      <c r="U231" s="261">
        <v>0</v>
      </c>
      <c r="V231" s="261">
        <v>0</v>
      </c>
      <c r="W231" s="261">
        <v>0</v>
      </c>
      <c r="X231" s="261">
        <v>0</v>
      </c>
      <c r="AB231" s="153">
        <v>0</v>
      </c>
      <c r="AC231" s="153">
        <v>0</v>
      </c>
      <c r="AD231" s="153">
        <v>0</v>
      </c>
      <c r="AE231" s="153">
        <v>0</v>
      </c>
      <c r="AF231" s="153">
        <v>0</v>
      </c>
      <c r="AG231" s="153">
        <v>0</v>
      </c>
    </row>
    <row r="232" spans="11:33" ht="12.75">
      <c r="K232" s="167">
        <v>0</v>
      </c>
      <c r="L232" s="167">
        <v>0</v>
      </c>
      <c r="M232" s="167">
        <v>0</v>
      </c>
      <c r="N232" s="167">
        <v>0</v>
      </c>
      <c r="O232" s="167">
        <v>0</v>
      </c>
      <c r="P232" s="167">
        <v>0</v>
      </c>
      <c r="Q232" s="167">
        <v>0</v>
      </c>
      <c r="R232" s="167">
        <v>0</v>
      </c>
      <c r="T232" s="261">
        <v>0</v>
      </c>
      <c r="U232" s="261">
        <v>0</v>
      </c>
      <c r="V232" s="261">
        <v>0</v>
      </c>
      <c r="W232" s="261">
        <v>0</v>
      </c>
      <c r="X232" s="261">
        <v>0</v>
      </c>
      <c r="AB232" s="153">
        <v>0</v>
      </c>
      <c r="AC232" s="153">
        <v>0</v>
      </c>
      <c r="AD232" s="153">
        <v>0</v>
      </c>
      <c r="AE232" s="153">
        <v>0</v>
      </c>
      <c r="AF232" s="153">
        <v>0</v>
      </c>
      <c r="AG232" s="153">
        <v>0</v>
      </c>
    </row>
    <row r="233" spans="11:33" ht="12.75">
      <c r="K233" s="167">
        <v>0</v>
      </c>
      <c r="L233" s="167">
        <v>0</v>
      </c>
      <c r="M233" s="167">
        <v>0</v>
      </c>
      <c r="N233" s="167">
        <v>0</v>
      </c>
      <c r="O233" s="167">
        <v>0</v>
      </c>
      <c r="P233" s="167">
        <v>0</v>
      </c>
      <c r="Q233" s="167">
        <v>0</v>
      </c>
      <c r="R233" s="167">
        <v>0</v>
      </c>
      <c r="T233" s="261">
        <v>0</v>
      </c>
      <c r="U233" s="261">
        <v>0</v>
      </c>
      <c r="V233" s="261">
        <v>0</v>
      </c>
      <c r="W233" s="261">
        <v>0</v>
      </c>
      <c r="X233" s="261">
        <v>0</v>
      </c>
      <c r="AB233" s="153">
        <v>0</v>
      </c>
      <c r="AC233" s="153">
        <v>0</v>
      </c>
      <c r="AD233" s="153">
        <v>0</v>
      </c>
      <c r="AE233" s="153">
        <v>0</v>
      </c>
      <c r="AF233" s="153">
        <v>0</v>
      </c>
      <c r="AG233" s="153">
        <v>0</v>
      </c>
    </row>
    <row r="234" spans="11:33" ht="12.75">
      <c r="K234" s="167">
        <v>0</v>
      </c>
      <c r="L234" s="167">
        <v>0</v>
      </c>
      <c r="M234" s="167">
        <v>0</v>
      </c>
      <c r="N234" s="167">
        <v>0</v>
      </c>
      <c r="O234" s="167">
        <v>0</v>
      </c>
      <c r="P234" s="167">
        <v>0</v>
      </c>
      <c r="Q234" s="167">
        <v>0</v>
      </c>
      <c r="R234" s="167">
        <v>0</v>
      </c>
      <c r="T234" s="261">
        <v>0</v>
      </c>
      <c r="U234" s="261">
        <v>0</v>
      </c>
      <c r="V234" s="261">
        <v>0</v>
      </c>
      <c r="W234" s="261">
        <v>0</v>
      </c>
      <c r="X234" s="261">
        <v>0</v>
      </c>
      <c r="AB234" s="153">
        <v>0</v>
      </c>
      <c r="AC234" s="153">
        <v>0</v>
      </c>
      <c r="AD234" s="153">
        <v>0</v>
      </c>
      <c r="AE234" s="153">
        <v>0</v>
      </c>
      <c r="AF234" s="153">
        <v>0</v>
      </c>
      <c r="AG234" s="153">
        <v>0</v>
      </c>
    </row>
    <row r="235" spans="11:33" ht="12.75">
      <c r="K235" s="167">
        <v>0</v>
      </c>
      <c r="L235" s="167">
        <v>0</v>
      </c>
      <c r="M235" s="167">
        <v>0</v>
      </c>
      <c r="N235" s="167">
        <v>0</v>
      </c>
      <c r="O235" s="167">
        <v>0</v>
      </c>
      <c r="P235" s="167">
        <v>0</v>
      </c>
      <c r="Q235" s="167">
        <v>0</v>
      </c>
      <c r="R235" s="167">
        <v>0</v>
      </c>
      <c r="T235" s="261">
        <v>0</v>
      </c>
      <c r="U235" s="261">
        <v>0</v>
      </c>
      <c r="V235" s="261">
        <v>0</v>
      </c>
      <c r="W235" s="261">
        <v>0</v>
      </c>
      <c r="X235" s="261">
        <v>0</v>
      </c>
      <c r="AB235" s="153">
        <v>0</v>
      </c>
      <c r="AC235" s="153">
        <v>0</v>
      </c>
      <c r="AD235" s="153">
        <v>0</v>
      </c>
      <c r="AE235" s="153">
        <v>0</v>
      </c>
      <c r="AF235" s="153">
        <v>0</v>
      </c>
      <c r="AG235" s="153">
        <v>0</v>
      </c>
    </row>
    <row r="236" spans="11:33" ht="12.75">
      <c r="K236" s="167">
        <v>0</v>
      </c>
      <c r="L236" s="167">
        <v>0</v>
      </c>
      <c r="M236" s="167">
        <v>0</v>
      </c>
      <c r="N236" s="167">
        <v>0</v>
      </c>
      <c r="O236" s="167">
        <v>0</v>
      </c>
      <c r="P236" s="167">
        <v>0</v>
      </c>
      <c r="Q236" s="167">
        <v>0</v>
      </c>
      <c r="R236" s="167">
        <v>0</v>
      </c>
      <c r="T236" s="261">
        <v>0</v>
      </c>
      <c r="U236" s="261">
        <v>0</v>
      </c>
      <c r="V236" s="261">
        <v>0</v>
      </c>
      <c r="W236" s="261">
        <v>0</v>
      </c>
      <c r="X236" s="261">
        <v>0</v>
      </c>
      <c r="AB236" s="153">
        <v>0</v>
      </c>
      <c r="AC236" s="153">
        <v>0</v>
      </c>
      <c r="AD236" s="153">
        <v>0</v>
      </c>
      <c r="AE236" s="153">
        <v>0</v>
      </c>
      <c r="AF236" s="153">
        <v>0</v>
      </c>
      <c r="AG236" s="153">
        <v>0</v>
      </c>
    </row>
    <row r="237" spans="11:33" ht="12.75">
      <c r="K237" s="167">
        <v>0</v>
      </c>
      <c r="L237" s="167">
        <v>0</v>
      </c>
      <c r="M237" s="167">
        <v>0</v>
      </c>
      <c r="N237" s="167">
        <v>0</v>
      </c>
      <c r="O237" s="167">
        <v>0</v>
      </c>
      <c r="P237" s="167">
        <v>0</v>
      </c>
      <c r="Q237" s="167">
        <v>0</v>
      </c>
      <c r="R237" s="167">
        <v>0</v>
      </c>
      <c r="T237" s="261">
        <v>0</v>
      </c>
      <c r="U237" s="261">
        <v>0</v>
      </c>
      <c r="V237" s="261">
        <v>0</v>
      </c>
      <c r="W237" s="261">
        <v>0</v>
      </c>
      <c r="X237" s="261">
        <v>0</v>
      </c>
      <c r="AB237" s="153">
        <v>0</v>
      </c>
      <c r="AC237" s="153">
        <v>0</v>
      </c>
      <c r="AD237" s="153">
        <v>0</v>
      </c>
      <c r="AE237" s="153">
        <v>0</v>
      </c>
      <c r="AF237" s="153">
        <v>0</v>
      </c>
      <c r="AG237" s="153">
        <v>0</v>
      </c>
    </row>
    <row r="238" spans="11:33" ht="12.75">
      <c r="K238" s="167">
        <v>0</v>
      </c>
      <c r="L238" s="167">
        <v>0</v>
      </c>
      <c r="M238" s="167">
        <v>0</v>
      </c>
      <c r="N238" s="167">
        <v>0</v>
      </c>
      <c r="O238" s="167">
        <v>0</v>
      </c>
      <c r="P238" s="167">
        <v>0</v>
      </c>
      <c r="Q238" s="167">
        <v>0</v>
      </c>
      <c r="R238" s="167">
        <v>0</v>
      </c>
      <c r="T238" s="261">
        <v>0</v>
      </c>
      <c r="U238" s="261">
        <v>0</v>
      </c>
      <c r="V238" s="261">
        <v>0</v>
      </c>
      <c r="W238" s="261">
        <v>0</v>
      </c>
      <c r="X238" s="261">
        <v>0</v>
      </c>
      <c r="AB238" s="153">
        <v>0</v>
      </c>
      <c r="AC238" s="153">
        <v>0</v>
      </c>
      <c r="AD238" s="153">
        <v>0</v>
      </c>
      <c r="AE238" s="153">
        <v>0</v>
      </c>
      <c r="AF238" s="153">
        <v>0</v>
      </c>
      <c r="AG238" s="153">
        <v>0</v>
      </c>
    </row>
    <row r="239" spans="11:33" ht="12.75">
      <c r="K239" s="167">
        <v>0</v>
      </c>
      <c r="L239" s="167">
        <v>0</v>
      </c>
      <c r="M239" s="167">
        <v>0</v>
      </c>
      <c r="N239" s="167">
        <v>0</v>
      </c>
      <c r="O239" s="167">
        <v>0</v>
      </c>
      <c r="P239" s="167">
        <v>0</v>
      </c>
      <c r="Q239" s="167">
        <v>0</v>
      </c>
      <c r="R239" s="167">
        <v>0</v>
      </c>
      <c r="T239" s="261">
        <v>0</v>
      </c>
      <c r="U239" s="261">
        <v>0</v>
      </c>
      <c r="V239" s="261">
        <v>0</v>
      </c>
      <c r="W239" s="261">
        <v>0</v>
      </c>
      <c r="X239" s="261">
        <v>0</v>
      </c>
      <c r="AB239" s="153">
        <v>0</v>
      </c>
      <c r="AC239" s="153">
        <v>0</v>
      </c>
      <c r="AD239" s="153">
        <v>0</v>
      </c>
      <c r="AE239" s="153">
        <v>0</v>
      </c>
      <c r="AF239" s="153">
        <v>0</v>
      </c>
      <c r="AG239" s="153">
        <v>0</v>
      </c>
    </row>
    <row r="240" spans="11:33" ht="12.75">
      <c r="K240" s="167">
        <v>0</v>
      </c>
      <c r="L240" s="167">
        <v>0</v>
      </c>
      <c r="M240" s="167">
        <v>0</v>
      </c>
      <c r="N240" s="167">
        <v>0</v>
      </c>
      <c r="O240" s="167">
        <v>0</v>
      </c>
      <c r="P240" s="167">
        <v>0</v>
      </c>
      <c r="Q240" s="167">
        <v>0</v>
      </c>
      <c r="R240" s="167">
        <v>0</v>
      </c>
      <c r="T240" s="261">
        <v>0</v>
      </c>
      <c r="U240" s="261">
        <v>0</v>
      </c>
      <c r="V240" s="261">
        <v>0</v>
      </c>
      <c r="W240" s="261">
        <v>0</v>
      </c>
      <c r="X240" s="261">
        <v>0</v>
      </c>
      <c r="AB240" s="153">
        <v>0</v>
      </c>
      <c r="AC240" s="153">
        <v>0</v>
      </c>
      <c r="AD240" s="153">
        <v>0</v>
      </c>
      <c r="AE240" s="153">
        <v>0</v>
      </c>
      <c r="AF240" s="153">
        <v>0</v>
      </c>
      <c r="AG240" s="153">
        <v>0</v>
      </c>
    </row>
    <row r="241" spans="11:33" ht="12.75">
      <c r="K241" s="167">
        <v>0</v>
      </c>
      <c r="L241" s="167">
        <v>0</v>
      </c>
      <c r="M241" s="167">
        <v>0</v>
      </c>
      <c r="N241" s="167">
        <v>0</v>
      </c>
      <c r="O241" s="167">
        <v>0</v>
      </c>
      <c r="P241" s="167">
        <v>0</v>
      </c>
      <c r="Q241" s="167">
        <v>0</v>
      </c>
      <c r="R241" s="167">
        <v>0</v>
      </c>
      <c r="T241" s="261">
        <v>0</v>
      </c>
      <c r="U241" s="261">
        <v>0</v>
      </c>
      <c r="V241" s="261">
        <v>0</v>
      </c>
      <c r="W241" s="261">
        <v>0</v>
      </c>
      <c r="X241" s="261">
        <v>0</v>
      </c>
      <c r="AB241" s="153">
        <v>0</v>
      </c>
      <c r="AC241" s="153">
        <v>0</v>
      </c>
      <c r="AD241" s="153">
        <v>0</v>
      </c>
      <c r="AE241" s="153">
        <v>0</v>
      </c>
      <c r="AF241" s="153">
        <v>0</v>
      </c>
      <c r="AG241" s="153">
        <v>0</v>
      </c>
    </row>
    <row r="242" spans="11:33" ht="12.75">
      <c r="K242" s="167">
        <v>0</v>
      </c>
      <c r="L242" s="167">
        <v>0</v>
      </c>
      <c r="M242" s="167">
        <v>0</v>
      </c>
      <c r="N242" s="167">
        <v>0</v>
      </c>
      <c r="O242" s="167">
        <v>0</v>
      </c>
      <c r="P242" s="167">
        <v>0</v>
      </c>
      <c r="Q242" s="167">
        <v>0</v>
      </c>
      <c r="R242" s="167">
        <v>0</v>
      </c>
      <c r="T242" s="261">
        <v>0</v>
      </c>
      <c r="U242" s="261">
        <v>0</v>
      </c>
      <c r="V242" s="261">
        <v>0</v>
      </c>
      <c r="W242" s="261">
        <v>0</v>
      </c>
      <c r="X242" s="261">
        <v>0</v>
      </c>
      <c r="AB242" s="153">
        <v>0</v>
      </c>
      <c r="AC242" s="153">
        <v>0</v>
      </c>
      <c r="AD242" s="153">
        <v>0</v>
      </c>
      <c r="AE242" s="153">
        <v>0</v>
      </c>
      <c r="AF242" s="153">
        <v>0</v>
      </c>
      <c r="AG242" s="153">
        <v>0</v>
      </c>
    </row>
    <row r="243" spans="11:33" ht="12.75">
      <c r="K243" s="167">
        <v>0</v>
      </c>
      <c r="L243" s="167">
        <v>0</v>
      </c>
      <c r="M243" s="167">
        <v>0</v>
      </c>
      <c r="N243" s="167">
        <v>0</v>
      </c>
      <c r="O243" s="167">
        <v>0</v>
      </c>
      <c r="P243" s="167">
        <v>0</v>
      </c>
      <c r="Q243" s="167">
        <v>0</v>
      </c>
      <c r="R243" s="167">
        <v>0</v>
      </c>
      <c r="T243" s="261">
        <v>0</v>
      </c>
      <c r="U243" s="261">
        <v>0</v>
      </c>
      <c r="V243" s="261">
        <v>0</v>
      </c>
      <c r="W243" s="261">
        <v>0</v>
      </c>
      <c r="X243" s="261">
        <v>0</v>
      </c>
      <c r="AB243" s="153">
        <v>0</v>
      </c>
      <c r="AC243" s="153">
        <v>0</v>
      </c>
      <c r="AD243" s="153">
        <v>0</v>
      </c>
      <c r="AE243" s="153">
        <v>0</v>
      </c>
      <c r="AF243" s="153">
        <v>0</v>
      </c>
      <c r="AG243" s="153">
        <v>0</v>
      </c>
    </row>
    <row r="244" spans="11:33" ht="12.75">
      <c r="K244" s="167">
        <v>0</v>
      </c>
      <c r="L244" s="167">
        <v>0</v>
      </c>
      <c r="M244" s="167">
        <v>0</v>
      </c>
      <c r="N244" s="167">
        <v>0</v>
      </c>
      <c r="O244" s="167">
        <v>0</v>
      </c>
      <c r="P244" s="167">
        <v>0</v>
      </c>
      <c r="Q244" s="167">
        <v>0</v>
      </c>
      <c r="R244" s="167">
        <v>0</v>
      </c>
      <c r="T244" s="261">
        <v>0</v>
      </c>
      <c r="U244" s="261">
        <v>0</v>
      </c>
      <c r="V244" s="261">
        <v>0</v>
      </c>
      <c r="W244" s="261">
        <v>0</v>
      </c>
      <c r="X244" s="261">
        <v>0</v>
      </c>
      <c r="AB244" s="153">
        <v>0</v>
      </c>
      <c r="AC244" s="153">
        <v>0</v>
      </c>
      <c r="AD244" s="153">
        <v>0</v>
      </c>
      <c r="AE244" s="153">
        <v>0</v>
      </c>
      <c r="AF244" s="153">
        <v>0</v>
      </c>
      <c r="AG244" s="153">
        <v>0</v>
      </c>
    </row>
    <row r="245" spans="11:33" ht="12.75">
      <c r="K245" s="167">
        <v>0</v>
      </c>
      <c r="L245" s="167">
        <v>0</v>
      </c>
      <c r="M245" s="167">
        <v>0</v>
      </c>
      <c r="N245" s="167">
        <v>0</v>
      </c>
      <c r="O245" s="167">
        <v>0</v>
      </c>
      <c r="P245" s="167">
        <v>0</v>
      </c>
      <c r="Q245" s="167">
        <v>0</v>
      </c>
      <c r="R245" s="167">
        <v>0</v>
      </c>
      <c r="T245" s="261">
        <v>0</v>
      </c>
      <c r="U245" s="261">
        <v>0</v>
      </c>
      <c r="V245" s="261">
        <v>0</v>
      </c>
      <c r="W245" s="261">
        <v>0</v>
      </c>
      <c r="X245" s="261">
        <v>0</v>
      </c>
      <c r="AB245" s="153">
        <v>0</v>
      </c>
      <c r="AC245" s="153">
        <v>0</v>
      </c>
      <c r="AD245" s="153">
        <v>0</v>
      </c>
      <c r="AE245" s="153">
        <v>0</v>
      </c>
      <c r="AF245" s="153">
        <v>0</v>
      </c>
      <c r="AG245" s="153">
        <v>0</v>
      </c>
    </row>
    <row r="246" spans="11:33" ht="12.75">
      <c r="K246" s="167">
        <v>0</v>
      </c>
      <c r="L246" s="167">
        <v>0</v>
      </c>
      <c r="M246" s="167">
        <v>0</v>
      </c>
      <c r="N246" s="167">
        <v>0</v>
      </c>
      <c r="O246" s="167">
        <v>0</v>
      </c>
      <c r="P246" s="167">
        <v>0</v>
      </c>
      <c r="Q246" s="167">
        <v>0</v>
      </c>
      <c r="R246" s="167">
        <v>0</v>
      </c>
      <c r="T246" s="261">
        <v>0</v>
      </c>
      <c r="U246" s="261">
        <v>0</v>
      </c>
      <c r="V246" s="261">
        <v>0</v>
      </c>
      <c r="W246" s="261">
        <v>0</v>
      </c>
      <c r="X246" s="261">
        <v>0</v>
      </c>
      <c r="AB246" s="153">
        <v>0</v>
      </c>
      <c r="AC246" s="153">
        <v>0</v>
      </c>
      <c r="AD246" s="153">
        <v>0</v>
      </c>
      <c r="AE246" s="153">
        <v>0</v>
      </c>
      <c r="AF246" s="153">
        <v>0</v>
      </c>
      <c r="AG246" s="153">
        <v>0</v>
      </c>
    </row>
    <row r="247" spans="11:33" ht="12.75">
      <c r="K247" s="167">
        <v>0</v>
      </c>
      <c r="L247" s="167">
        <v>0</v>
      </c>
      <c r="M247" s="167">
        <v>0</v>
      </c>
      <c r="N247" s="167">
        <v>0</v>
      </c>
      <c r="O247" s="167">
        <v>0</v>
      </c>
      <c r="P247" s="167">
        <v>0</v>
      </c>
      <c r="Q247" s="167">
        <v>0</v>
      </c>
      <c r="R247" s="167">
        <v>0</v>
      </c>
      <c r="T247" s="261">
        <v>0</v>
      </c>
      <c r="U247" s="261">
        <v>0</v>
      </c>
      <c r="V247" s="261">
        <v>0</v>
      </c>
      <c r="W247" s="261">
        <v>0</v>
      </c>
      <c r="X247" s="261">
        <v>0</v>
      </c>
      <c r="AB247" s="153">
        <v>0</v>
      </c>
      <c r="AC247" s="153">
        <v>0</v>
      </c>
      <c r="AD247" s="153">
        <v>0</v>
      </c>
      <c r="AE247" s="153">
        <v>0</v>
      </c>
      <c r="AF247" s="153">
        <v>0</v>
      </c>
      <c r="AG247" s="153">
        <v>0</v>
      </c>
    </row>
    <row r="248" spans="11:33" ht="12.75">
      <c r="K248" s="167">
        <v>0</v>
      </c>
      <c r="L248" s="167">
        <v>0</v>
      </c>
      <c r="M248" s="167">
        <v>0</v>
      </c>
      <c r="N248" s="167">
        <v>0</v>
      </c>
      <c r="O248" s="167">
        <v>0</v>
      </c>
      <c r="P248" s="167">
        <v>0</v>
      </c>
      <c r="Q248" s="167">
        <v>0</v>
      </c>
      <c r="R248" s="167">
        <v>0</v>
      </c>
      <c r="T248" s="261">
        <v>0</v>
      </c>
      <c r="U248" s="261">
        <v>0</v>
      </c>
      <c r="V248" s="261">
        <v>0</v>
      </c>
      <c r="W248" s="261">
        <v>0</v>
      </c>
      <c r="X248" s="261">
        <v>0</v>
      </c>
      <c r="AB248" s="153">
        <v>0</v>
      </c>
      <c r="AC248" s="153">
        <v>0</v>
      </c>
      <c r="AD248" s="153">
        <v>0</v>
      </c>
      <c r="AE248" s="153">
        <v>0</v>
      </c>
      <c r="AF248" s="153">
        <v>0</v>
      </c>
      <c r="AG248" s="153">
        <v>0</v>
      </c>
    </row>
    <row r="249" spans="11:33" ht="12.75">
      <c r="K249" s="167">
        <v>0</v>
      </c>
      <c r="L249" s="167">
        <v>0</v>
      </c>
      <c r="M249" s="167">
        <v>0</v>
      </c>
      <c r="N249" s="167">
        <v>0</v>
      </c>
      <c r="O249" s="167">
        <v>0</v>
      </c>
      <c r="P249" s="167">
        <v>0</v>
      </c>
      <c r="Q249" s="167">
        <v>0</v>
      </c>
      <c r="R249" s="167">
        <v>0</v>
      </c>
      <c r="T249" s="261">
        <v>0</v>
      </c>
      <c r="U249" s="261">
        <v>0</v>
      </c>
      <c r="V249" s="261">
        <v>0</v>
      </c>
      <c r="W249" s="261">
        <v>0</v>
      </c>
      <c r="X249" s="261">
        <v>0</v>
      </c>
      <c r="AB249" s="153">
        <v>0</v>
      </c>
      <c r="AC249" s="153">
        <v>0</v>
      </c>
      <c r="AD249" s="153">
        <v>0</v>
      </c>
      <c r="AE249" s="153">
        <v>0</v>
      </c>
      <c r="AF249" s="153">
        <v>0</v>
      </c>
      <c r="AG249" s="153">
        <v>0</v>
      </c>
    </row>
    <row r="250" spans="11:33" ht="12.75">
      <c r="K250" s="167">
        <v>0</v>
      </c>
      <c r="L250" s="167">
        <v>0</v>
      </c>
      <c r="M250" s="167">
        <v>0</v>
      </c>
      <c r="N250" s="167">
        <v>0</v>
      </c>
      <c r="O250" s="167">
        <v>0</v>
      </c>
      <c r="P250" s="167">
        <v>0</v>
      </c>
      <c r="Q250" s="167">
        <v>0</v>
      </c>
      <c r="R250" s="167">
        <v>0</v>
      </c>
      <c r="T250" s="261">
        <v>0</v>
      </c>
      <c r="U250" s="261">
        <v>0</v>
      </c>
      <c r="V250" s="261">
        <v>0</v>
      </c>
      <c r="W250" s="261">
        <v>0</v>
      </c>
      <c r="X250" s="261">
        <v>0</v>
      </c>
      <c r="AB250" s="153">
        <v>0</v>
      </c>
      <c r="AC250" s="153">
        <v>0</v>
      </c>
      <c r="AD250" s="153">
        <v>0</v>
      </c>
      <c r="AE250" s="153">
        <v>0</v>
      </c>
      <c r="AF250" s="153">
        <v>0</v>
      </c>
      <c r="AG250" s="153">
        <v>0</v>
      </c>
    </row>
    <row r="251" spans="11:33" ht="12.75">
      <c r="K251" s="167">
        <v>0</v>
      </c>
      <c r="L251" s="167">
        <v>0</v>
      </c>
      <c r="M251" s="167">
        <v>0</v>
      </c>
      <c r="N251" s="167">
        <v>0</v>
      </c>
      <c r="O251" s="167">
        <v>0</v>
      </c>
      <c r="P251" s="167">
        <v>0</v>
      </c>
      <c r="Q251" s="167">
        <v>0</v>
      </c>
      <c r="R251" s="167">
        <v>0</v>
      </c>
      <c r="T251" s="261">
        <v>0</v>
      </c>
      <c r="U251" s="261">
        <v>0</v>
      </c>
      <c r="V251" s="261">
        <v>0</v>
      </c>
      <c r="W251" s="261">
        <v>0</v>
      </c>
      <c r="X251" s="261">
        <v>0</v>
      </c>
      <c r="AB251" s="153">
        <v>0</v>
      </c>
      <c r="AC251" s="153">
        <v>0</v>
      </c>
      <c r="AD251" s="153">
        <v>0</v>
      </c>
      <c r="AE251" s="153">
        <v>0</v>
      </c>
      <c r="AF251" s="153">
        <v>0</v>
      </c>
      <c r="AG251" s="153">
        <v>0</v>
      </c>
    </row>
  </sheetData>
  <sheetProtection/>
  <mergeCells count="4">
    <mergeCell ref="B1:J1"/>
    <mergeCell ref="K1:S1"/>
    <mergeCell ref="T1:Y1"/>
    <mergeCell ref="AB1:AH1"/>
  </mergeCells>
  <conditionalFormatting sqref="B3:I103">
    <cfRule type="cellIs" priority="4" dxfId="3" operator="equal" stopIfTrue="1">
      <formula>0</formula>
    </cfRule>
  </conditionalFormatting>
  <conditionalFormatting sqref="K3:R251">
    <cfRule type="cellIs" priority="3" dxfId="2" operator="equal" stopIfTrue="1">
      <formula>0</formula>
    </cfRule>
  </conditionalFormatting>
  <conditionalFormatting sqref="T3:X251">
    <cfRule type="cellIs" priority="2" dxfId="1" operator="equal" stopIfTrue="1">
      <formula>0</formula>
    </cfRule>
  </conditionalFormatting>
  <conditionalFormatting sqref="AB3:AG23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I260"/>
  <sheetViews>
    <sheetView tabSelected="1" zoomScalePageLayoutView="0" workbookViewId="0" topLeftCell="A1">
      <selection activeCell="A2" sqref="A2:AI132"/>
    </sheetView>
  </sheetViews>
  <sheetFormatPr defaultColWidth="9.140625" defaultRowHeight="12.75"/>
  <cols>
    <col min="1" max="1" width="20.140625" style="155" customWidth="1"/>
    <col min="2" max="10" width="5.7109375" style="170" customWidth="1"/>
    <col min="11" max="19" width="5.7109375" style="167" customWidth="1"/>
    <col min="20" max="25" width="5.7109375" style="165" customWidth="1"/>
    <col min="26" max="27" width="5.7109375" style="176" customWidth="1"/>
    <col min="28" max="34" width="5.7109375" style="131" customWidth="1"/>
    <col min="35" max="35" width="9.140625" style="134" customWidth="1"/>
  </cols>
  <sheetData>
    <row r="1" spans="2:34" ht="12.75">
      <c r="B1" s="350" t="s">
        <v>993</v>
      </c>
      <c r="C1" s="350"/>
      <c r="D1" s="350"/>
      <c r="E1" s="350"/>
      <c r="F1" s="350"/>
      <c r="G1" s="350"/>
      <c r="H1" s="350"/>
      <c r="I1" s="350"/>
      <c r="J1" s="350"/>
      <c r="K1" s="354" t="s">
        <v>994</v>
      </c>
      <c r="L1" s="355"/>
      <c r="M1" s="355"/>
      <c r="N1" s="355"/>
      <c r="O1" s="355"/>
      <c r="P1" s="355"/>
      <c r="Q1" s="355"/>
      <c r="R1" s="355"/>
      <c r="S1" s="356"/>
      <c r="T1" s="351" t="s">
        <v>995</v>
      </c>
      <c r="U1" s="351"/>
      <c r="V1" s="351"/>
      <c r="W1" s="351"/>
      <c r="X1" s="351"/>
      <c r="Y1" s="351"/>
      <c r="Z1" s="171"/>
      <c r="AA1" s="172"/>
      <c r="AB1" s="349" t="s">
        <v>1006</v>
      </c>
      <c r="AC1" s="349"/>
      <c r="AD1" s="349"/>
      <c r="AE1" s="349"/>
      <c r="AF1" s="349"/>
      <c r="AG1" s="349"/>
      <c r="AH1" s="349"/>
    </row>
    <row r="2" spans="1:35" ht="189.75">
      <c r="A2" s="180">
        <v>2019</v>
      </c>
      <c r="B2" s="168" t="s">
        <v>1271</v>
      </c>
      <c r="C2" s="168" t="s">
        <v>1183</v>
      </c>
      <c r="D2" s="168" t="s">
        <v>1281</v>
      </c>
      <c r="E2" s="168" t="s">
        <v>1303</v>
      </c>
      <c r="F2" s="168" t="s">
        <v>1280</v>
      </c>
      <c r="G2" s="168" t="s">
        <v>1274</v>
      </c>
      <c r="H2" s="168" t="s">
        <v>1324</v>
      </c>
      <c r="I2" s="168" t="s">
        <v>1284</v>
      </c>
      <c r="J2" s="168" t="s">
        <v>1020</v>
      </c>
      <c r="K2" s="166" t="s">
        <v>1272</v>
      </c>
      <c r="L2" s="166" t="s">
        <v>1297</v>
      </c>
      <c r="M2" s="166" t="s">
        <v>1298</v>
      </c>
      <c r="N2" s="166" t="s">
        <v>1305</v>
      </c>
      <c r="O2" s="166" t="s">
        <v>1233</v>
      </c>
      <c r="P2" s="166" t="s">
        <v>1265</v>
      </c>
      <c r="Q2" s="166" t="s">
        <v>1273</v>
      </c>
      <c r="R2" s="166" t="s">
        <v>1234</v>
      </c>
      <c r="S2" s="166" t="s">
        <v>1020</v>
      </c>
      <c r="T2" s="163" t="s">
        <v>1276</v>
      </c>
      <c r="U2" s="163" t="s">
        <v>1275</v>
      </c>
      <c r="V2" s="163" t="s">
        <v>1277</v>
      </c>
      <c r="W2" s="163" t="s">
        <v>1278</v>
      </c>
      <c r="X2" s="163" t="s">
        <v>1279</v>
      </c>
      <c r="Y2" s="163" t="s">
        <v>1020</v>
      </c>
      <c r="Z2" s="173" t="s">
        <v>1330</v>
      </c>
      <c r="AA2" s="173" t="s">
        <v>1285</v>
      </c>
      <c r="AB2" s="130" t="s">
        <v>1282</v>
      </c>
      <c r="AC2" s="130" t="s">
        <v>1283</v>
      </c>
      <c r="AD2" s="130" t="s">
        <v>1319</v>
      </c>
      <c r="AE2" s="130" t="s">
        <v>1322</v>
      </c>
      <c r="AF2" s="130" t="s">
        <v>1076</v>
      </c>
      <c r="AG2" s="130" t="s">
        <v>1304</v>
      </c>
      <c r="AH2" s="162" t="s">
        <v>17</v>
      </c>
      <c r="AI2" s="272" t="s">
        <v>1021</v>
      </c>
    </row>
    <row r="3" spans="1:35" ht="12.75">
      <c r="A3" s="149" t="s">
        <v>1087</v>
      </c>
      <c r="B3" s="323">
        <v>26</v>
      </c>
      <c r="C3" s="323">
        <v>20</v>
      </c>
      <c r="D3" s="323"/>
      <c r="E3" s="323">
        <v>28</v>
      </c>
      <c r="F3" s="270">
        <v>0</v>
      </c>
      <c r="G3" s="270">
        <v>29</v>
      </c>
      <c r="H3" s="270">
        <v>0</v>
      </c>
      <c r="I3" s="280"/>
      <c r="J3" s="311">
        <f>SUM(LARGE(B3:I3,1))+(LARGE(B3:I3,2))</f>
        <v>57</v>
      </c>
      <c r="L3" s="167">
        <v>28</v>
      </c>
      <c r="M3" s="167">
        <v>0</v>
      </c>
      <c r="N3" s="167">
        <v>28</v>
      </c>
      <c r="S3" s="310">
        <f>SUM(LARGE(K3:R3,1))+(LARGE(K3:R3,2))</f>
        <v>56</v>
      </c>
      <c r="T3" s="271">
        <v>25</v>
      </c>
      <c r="U3" s="271">
        <v>0</v>
      </c>
      <c r="V3" s="271">
        <v>27</v>
      </c>
      <c r="W3" s="271">
        <v>26</v>
      </c>
      <c r="X3" s="271">
        <v>26</v>
      </c>
      <c r="Y3" s="312">
        <f>SUM(LARGE(T3:X3,1))+(LARGE(T3:X3,2))</f>
        <v>53</v>
      </c>
      <c r="Z3" s="176">
        <v>67.98</v>
      </c>
      <c r="AA3" s="176">
        <v>21</v>
      </c>
      <c r="AB3" s="153">
        <v>26</v>
      </c>
      <c r="AC3" s="153">
        <v>30</v>
      </c>
      <c r="AD3" s="153">
        <v>27</v>
      </c>
      <c r="AE3" s="153">
        <v>27</v>
      </c>
      <c r="AF3" s="153"/>
      <c r="AG3" s="153"/>
      <c r="AH3" s="131">
        <f>SUM(AB3:AG3)</f>
        <v>110</v>
      </c>
      <c r="AI3" s="153">
        <f>SUM(J3,S3,Y3,AA3,AH3)</f>
        <v>297</v>
      </c>
    </row>
    <row r="4" spans="1:35" ht="12.75">
      <c r="A4" s="190" t="s">
        <v>595</v>
      </c>
      <c r="B4" s="270">
        <v>22</v>
      </c>
      <c r="C4" s="270"/>
      <c r="D4" s="270">
        <v>28</v>
      </c>
      <c r="E4" s="270"/>
      <c r="F4" s="270">
        <v>0</v>
      </c>
      <c r="G4" s="270">
        <v>27</v>
      </c>
      <c r="H4" s="270">
        <v>0</v>
      </c>
      <c r="I4" s="280">
        <v>30</v>
      </c>
      <c r="J4" s="280">
        <f>SUM(LARGE(B4:I4,1))+(LARGE(B4:I4,2))</f>
        <v>58</v>
      </c>
      <c r="K4" s="167">
        <v>27</v>
      </c>
      <c r="L4" s="167">
        <v>0</v>
      </c>
      <c r="M4" s="167">
        <v>29</v>
      </c>
      <c r="N4" s="167">
        <v>26</v>
      </c>
      <c r="Q4" s="167">
        <v>28</v>
      </c>
      <c r="S4" s="269">
        <f>SUM(LARGE(K4:R4,1))+(LARGE(K4:R4,2))</f>
        <v>57</v>
      </c>
      <c r="T4" s="271">
        <v>21</v>
      </c>
      <c r="U4" s="271">
        <v>0</v>
      </c>
      <c r="V4" s="271">
        <v>24</v>
      </c>
      <c r="W4" s="271">
        <v>20</v>
      </c>
      <c r="X4" s="271">
        <v>24</v>
      </c>
      <c r="Y4" s="271">
        <f>SUM(LARGE(T4:X4,1))+(LARGE(T4:X4,2))</f>
        <v>48</v>
      </c>
      <c r="Z4" s="174">
        <v>69.35</v>
      </c>
      <c r="AA4" s="174">
        <v>25</v>
      </c>
      <c r="AB4" s="153">
        <v>23</v>
      </c>
      <c r="AC4" s="153">
        <v>29</v>
      </c>
      <c r="AD4" s="153">
        <v>26</v>
      </c>
      <c r="AE4" s="153">
        <v>26</v>
      </c>
      <c r="AF4" s="153"/>
      <c r="AG4" s="153"/>
      <c r="AH4" s="131">
        <f>SUM(AB4:AG4)</f>
        <v>104</v>
      </c>
      <c r="AI4" s="153">
        <f>SUM(J4,S4,Y4,AA4,AH4)</f>
        <v>292</v>
      </c>
    </row>
    <row r="5" spans="1:35" ht="12.75">
      <c r="A5" s="149" t="s">
        <v>616</v>
      </c>
      <c r="B5" s="323">
        <v>25</v>
      </c>
      <c r="C5" s="323"/>
      <c r="D5" s="323">
        <v>29</v>
      </c>
      <c r="E5" s="323">
        <v>29</v>
      </c>
      <c r="F5" s="270">
        <v>0</v>
      </c>
      <c r="G5" s="270">
        <v>28</v>
      </c>
      <c r="H5" s="270">
        <v>28</v>
      </c>
      <c r="I5" s="280"/>
      <c r="J5" s="308">
        <f>SUM(LARGE(B5:I5,1))+(LARGE(B5:I5,2))</f>
        <v>58</v>
      </c>
      <c r="L5" s="167">
        <v>29</v>
      </c>
      <c r="M5" s="167">
        <v>30</v>
      </c>
      <c r="N5" s="167">
        <v>29</v>
      </c>
      <c r="O5" s="167">
        <v>29</v>
      </c>
      <c r="S5" s="307">
        <f>SUM(LARGE(K5:R5,1))+(LARGE(K5:R5,2))</f>
        <v>59</v>
      </c>
      <c r="T5" s="271">
        <v>26</v>
      </c>
      <c r="U5" s="271">
        <v>28</v>
      </c>
      <c r="V5" s="271">
        <v>0</v>
      </c>
      <c r="W5" s="271">
        <v>28</v>
      </c>
      <c r="X5" s="271">
        <v>28</v>
      </c>
      <c r="Y5" s="309">
        <f>SUM(LARGE(T5:X5,1))+(LARGE(T5:X5,2))</f>
        <v>56</v>
      </c>
      <c r="Z5" s="176">
        <v>75.04</v>
      </c>
      <c r="AA5" s="176">
        <v>29</v>
      </c>
      <c r="AB5" s="153">
        <v>28</v>
      </c>
      <c r="AC5" s="153"/>
      <c r="AD5" s="153">
        <v>30</v>
      </c>
      <c r="AE5" s="153">
        <v>29</v>
      </c>
      <c r="AF5" s="153"/>
      <c r="AG5" s="153"/>
      <c r="AH5" s="131">
        <f>SUM(AB5:AG5)</f>
        <v>87</v>
      </c>
      <c r="AI5" s="153">
        <f>SUM(J5,S5,Y5,AA5,AH5)</f>
        <v>289</v>
      </c>
    </row>
    <row r="6" spans="1:35" ht="12.75">
      <c r="A6" s="149" t="s">
        <v>838</v>
      </c>
      <c r="B6" s="292">
        <v>30</v>
      </c>
      <c r="C6" s="292">
        <v>20</v>
      </c>
      <c r="D6" s="292"/>
      <c r="E6" s="292"/>
      <c r="F6" s="270">
        <v>0</v>
      </c>
      <c r="G6" s="270">
        <v>0</v>
      </c>
      <c r="H6" s="270">
        <v>0</v>
      </c>
      <c r="I6" s="280">
        <v>26</v>
      </c>
      <c r="J6" s="292">
        <f>SUM(LARGE(B6:I6,1))+(LARGE(B6:I6,2))</f>
        <v>56</v>
      </c>
      <c r="L6" s="167">
        <v>0</v>
      </c>
      <c r="M6" s="167">
        <v>0</v>
      </c>
      <c r="N6" s="167">
        <v>30</v>
      </c>
      <c r="S6" s="291">
        <f>SUM(LARGE(K6:R6,1))+(LARGE(K6:R6,2))</f>
        <v>30</v>
      </c>
      <c r="T6" s="271">
        <v>30</v>
      </c>
      <c r="U6" s="271">
        <v>29</v>
      </c>
      <c r="V6" s="271">
        <v>0</v>
      </c>
      <c r="W6" s="271">
        <v>30</v>
      </c>
      <c r="X6" s="271"/>
      <c r="Y6" s="293">
        <f>SUM(LARGE(T6:X6,1))+(LARGE(T6:X6,2))</f>
        <v>60</v>
      </c>
      <c r="Z6" s="174">
        <v>69.35</v>
      </c>
      <c r="AA6" s="174">
        <v>26</v>
      </c>
      <c r="AB6" s="153">
        <v>30</v>
      </c>
      <c r="AC6" s="153"/>
      <c r="AD6" s="153">
        <v>29</v>
      </c>
      <c r="AE6" s="153">
        <v>30</v>
      </c>
      <c r="AF6" s="153"/>
      <c r="AG6" s="153"/>
      <c r="AH6" s="131">
        <f>SUM(AB6:AG6)</f>
        <v>89</v>
      </c>
      <c r="AI6" s="153">
        <f>SUM(J6,S6,Y6,AA6,AH6)</f>
        <v>261</v>
      </c>
    </row>
    <row r="7" spans="1:35" ht="12.75">
      <c r="A7" s="190" t="s">
        <v>973</v>
      </c>
      <c r="B7" s="302">
        <v>28</v>
      </c>
      <c r="C7" s="302"/>
      <c r="D7" s="302"/>
      <c r="E7" s="302"/>
      <c r="F7" s="270">
        <v>0</v>
      </c>
      <c r="G7" s="270">
        <v>0</v>
      </c>
      <c r="H7" s="270">
        <v>0</v>
      </c>
      <c r="I7" s="280"/>
      <c r="J7" s="302">
        <f>SUM(LARGE(B7:I7,1))+(LARGE(B7:I7,2))</f>
        <v>28</v>
      </c>
      <c r="K7" s="167">
        <v>30</v>
      </c>
      <c r="L7" s="167">
        <v>0</v>
      </c>
      <c r="M7" s="167">
        <v>0</v>
      </c>
      <c r="N7" s="167">
        <v>27</v>
      </c>
      <c r="S7" s="301">
        <f>SUM(LARGE(K7:R7,1))+(LARGE(K7:R7,2))</f>
        <v>57</v>
      </c>
      <c r="T7" s="271">
        <v>20</v>
      </c>
      <c r="U7" s="271">
        <v>27</v>
      </c>
      <c r="V7" s="271">
        <v>0</v>
      </c>
      <c r="W7" s="271">
        <v>27</v>
      </c>
      <c r="X7" s="271"/>
      <c r="Y7" s="303">
        <f>SUM(LARGE(T7:X7,1))+(LARGE(T7:X7,2))</f>
        <v>54</v>
      </c>
      <c r="Z7" s="174">
        <v>65.46</v>
      </c>
      <c r="AA7" s="174">
        <v>16</v>
      </c>
      <c r="AB7" s="153">
        <v>29</v>
      </c>
      <c r="AC7" s="153"/>
      <c r="AD7" s="153">
        <v>28</v>
      </c>
      <c r="AE7" s="153">
        <v>28</v>
      </c>
      <c r="AF7" s="153"/>
      <c r="AG7" s="153"/>
      <c r="AH7" s="131">
        <f>SUM(AB7:AG7)</f>
        <v>85</v>
      </c>
      <c r="AI7" s="153">
        <f>SUM(J7,S7,Y7,AA7,AH7)</f>
        <v>240</v>
      </c>
    </row>
    <row r="8" spans="1:35" ht="12.75">
      <c r="A8" s="155" t="s">
        <v>584</v>
      </c>
      <c r="B8" s="317">
        <v>29</v>
      </c>
      <c r="C8" s="317"/>
      <c r="D8" s="317">
        <v>30</v>
      </c>
      <c r="E8" s="317">
        <v>30</v>
      </c>
      <c r="F8" s="270">
        <v>0</v>
      </c>
      <c r="G8" s="270">
        <v>30</v>
      </c>
      <c r="H8" s="270">
        <v>0</v>
      </c>
      <c r="I8" s="280"/>
      <c r="J8" s="317">
        <f>SUM(LARGE(B8:I8,1))+(LARGE(B8:I8,2))</f>
        <v>60</v>
      </c>
      <c r="L8" s="167">
        <v>26</v>
      </c>
      <c r="M8" s="167">
        <v>0</v>
      </c>
      <c r="O8" s="167">
        <v>30</v>
      </c>
      <c r="S8" s="316">
        <f>SUM(LARGE(K8:R8,1))+(LARGE(K8:R8,2))</f>
        <v>56</v>
      </c>
      <c r="T8" s="271">
        <v>28</v>
      </c>
      <c r="U8" s="271">
        <v>30</v>
      </c>
      <c r="V8" s="271">
        <v>30</v>
      </c>
      <c r="W8" s="271">
        <v>29</v>
      </c>
      <c r="X8" s="271">
        <v>29</v>
      </c>
      <c r="Y8" s="318">
        <f>SUM(LARGE(T8:X8,1))+(LARGE(T8:X8,2))</f>
        <v>60</v>
      </c>
      <c r="Z8" s="174"/>
      <c r="AA8" s="174"/>
      <c r="AB8" s="153"/>
      <c r="AC8" s="153"/>
      <c r="AD8" s="153"/>
      <c r="AE8" s="153"/>
      <c r="AF8" s="153"/>
      <c r="AG8" s="153"/>
      <c r="AH8" s="131">
        <f>SUM(AB8:AG8)</f>
        <v>0</v>
      </c>
      <c r="AI8" s="153">
        <f>SUM(J8,S8,Y8,AA8,AH8)</f>
        <v>176</v>
      </c>
    </row>
    <row r="9" spans="1:35" ht="12.75">
      <c r="A9" s="149" t="s">
        <v>593</v>
      </c>
      <c r="B9" s="305">
        <v>20</v>
      </c>
      <c r="C9" s="305"/>
      <c r="D9" s="305">
        <v>25</v>
      </c>
      <c r="E9" s="305"/>
      <c r="F9" s="270"/>
      <c r="G9" s="270">
        <v>0</v>
      </c>
      <c r="H9" s="270">
        <v>0</v>
      </c>
      <c r="I9" s="280"/>
      <c r="J9" s="305">
        <f>SUM(LARGE(B9:I9,1))+(LARGE(B9:I9,2))</f>
        <v>45</v>
      </c>
      <c r="M9" s="167">
        <v>0</v>
      </c>
      <c r="N9" s="167">
        <v>23</v>
      </c>
      <c r="O9" s="167">
        <v>0</v>
      </c>
      <c r="Q9" s="167">
        <v>25</v>
      </c>
      <c r="S9" s="304">
        <f>SUM(LARGE(K9:R9,1))+(LARGE(K9:R9,2))</f>
        <v>48</v>
      </c>
      <c r="T9" s="271">
        <v>13</v>
      </c>
      <c r="U9" s="271">
        <v>21</v>
      </c>
      <c r="V9" s="271">
        <v>17</v>
      </c>
      <c r="W9" s="271">
        <v>0</v>
      </c>
      <c r="X9" s="271">
        <v>15</v>
      </c>
      <c r="Y9" s="306">
        <f>SUM(LARGE(T9:X9,1))+(LARGE(T9:X9,2))</f>
        <v>38</v>
      </c>
      <c r="Z9" s="174">
        <v>67.16</v>
      </c>
      <c r="AA9" s="174">
        <v>18</v>
      </c>
      <c r="AB9" s="153">
        <v>24</v>
      </c>
      <c r="AC9" s="153"/>
      <c r="AD9" s="153">
        <v>0</v>
      </c>
      <c r="AE9" s="153">
        <v>0</v>
      </c>
      <c r="AF9" s="153"/>
      <c r="AG9" s="153">
        <v>0</v>
      </c>
      <c r="AH9" s="131">
        <f>SUM(AB9:AG9)</f>
        <v>24</v>
      </c>
      <c r="AI9" s="153">
        <f>SUM(J9,S9,Y9,AA9,AH9)</f>
        <v>173</v>
      </c>
    </row>
    <row r="10" spans="1:35" ht="12.75">
      <c r="A10" s="190" t="s">
        <v>1034</v>
      </c>
      <c r="B10" s="270">
        <v>24</v>
      </c>
      <c r="C10" s="270">
        <v>20</v>
      </c>
      <c r="D10" s="270"/>
      <c r="E10" s="270"/>
      <c r="F10" s="270">
        <v>0</v>
      </c>
      <c r="G10" s="270">
        <v>0</v>
      </c>
      <c r="H10" s="270">
        <v>27</v>
      </c>
      <c r="I10" s="280"/>
      <c r="J10" s="280">
        <f>SUM(LARGE(B10:I10,1))+(LARGE(B10:I10,2))</f>
        <v>51</v>
      </c>
      <c r="K10" s="167">
        <v>29</v>
      </c>
      <c r="L10" s="167">
        <v>27</v>
      </c>
      <c r="M10" s="167">
        <v>0</v>
      </c>
      <c r="O10" s="167">
        <v>28</v>
      </c>
      <c r="Q10" s="167">
        <v>30</v>
      </c>
      <c r="S10" s="269">
        <f>SUM(LARGE(K10:R10,1))+(LARGE(K10:R10,2))</f>
        <v>59</v>
      </c>
      <c r="T10" s="271">
        <v>22</v>
      </c>
      <c r="U10" s="271">
        <v>24</v>
      </c>
      <c r="V10" s="271">
        <v>25</v>
      </c>
      <c r="W10" s="271">
        <v>19</v>
      </c>
      <c r="X10" s="271"/>
      <c r="Y10" s="271">
        <f>SUM(LARGE(T10:X10,1))+(LARGE(T10:X10,2))</f>
        <v>49</v>
      </c>
      <c r="Z10" s="174">
        <v>58.79</v>
      </c>
      <c r="AA10" s="174">
        <v>5</v>
      </c>
      <c r="AB10" s="153"/>
      <c r="AC10" s="153"/>
      <c r="AD10" s="153"/>
      <c r="AE10" s="153"/>
      <c r="AF10" s="153"/>
      <c r="AG10" s="153"/>
      <c r="AH10" s="131">
        <f>SUM(AB10:AG10)</f>
        <v>0</v>
      </c>
      <c r="AI10" s="153">
        <f>SUM(J10,S10,Y10,AA10,AH10)</f>
        <v>164</v>
      </c>
    </row>
    <row r="11" spans="1:35" ht="12.75">
      <c r="A11" s="190" t="s">
        <v>1084</v>
      </c>
      <c r="B11" s="323">
        <v>17</v>
      </c>
      <c r="C11" s="323"/>
      <c r="D11" s="323">
        <v>20</v>
      </c>
      <c r="E11" s="323">
        <v>24</v>
      </c>
      <c r="F11" s="270">
        <v>0</v>
      </c>
      <c r="G11" s="270">
        <v>22</v>
      </c>
      <c r="H11" s="270">
        <v>23</v>
      </c>
      <c r="I11" s="280">
        <v>28</v>
      </c>
      <c r="J11" s="323">
        <f>SUM(LARGE(B11:I11,1))+(LARGE(B11:I11,2))</f>
        <v>52</v>
      </c>
      <c r="K11" s="167">
        <v>21</v>
      </c>
      <c r="L11" s="167">
        <v>21</v>
      </c>
      <c r="M11" s="167">
        <v>25</v>
      </c>
      <c r="O11" s="167">
        <v>21</v>
      </c>
      <c r="S11" s="322">
        <f>SUM(LARGE(K11:R11,1))+(LARGE(K11:R11,2))</f>
        <v>46</v>
      </c>
      <c r="T11" s="271">
        <v>5</v>
      </c>
      <c r="U11" s="271">
        <v>7</v>
      </c>
      <c r="V11" s="271">
        <v>5</v>
      </c>
      <c r="W11" s="271">
        <v>5</v>
      </c>
      <c r="X11" s="271">
        <v>7</v>
      </c>
      <c r="Y11" s="324">
        <f>SUM(LARGE(T11:X11,1))+(LARGE(T11:X11,2))</f>
        <v>14</v>
      </c>
      <c r="Z11" s="174"/>
      <c r="AA11" s="174"/>
      <c r="AB11" s="153">
        <v>22</v>
      </c>
      <c r="AC11" s="153"/>
      <c r="AD11" s="153">
        <v>20</v>
      </c>
      <c r="AE11" s="153"/>
      <c r="AF11" s="153"/>
      <c r="AG11" s="153"/>
      <c r="AH11" s="131">
        <f>SUM(AB11:AG11)</f>
        <v>42</v>
      </c>
      <c r="AI11" s="153">
        <f>SUM(J11,S11,Y11,AA11,AH11)</f>
        <v>154</v>
      </c>
    </row>
    <row r="12" spans="1:35" ht="12.75">
      <c r="A12" s="155" t="s">
        <v>1310</v>
      </c>
      <c r="D12" s="170">
        <v>26</v>
      </c>
      <c r="F12" s="270">
        <v>0</v>
      </c>
      <c r="G12" s="270">
        <v>26</v>
      </c>
      <c r="H12" s="270">
        <v>0</v>
      </c>
      <c r="I12" s="280"/>
      <c r="J12" s="280">
        <f>SUM(LARGE(B12:I12,1))+(LARGE(B12:I12,2))</f>
        <v>52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269">
        <f>SUM(LARGE(K12:R12,1))+(LARGE(K12:R12,2))</f>
        <v>0</v>
      </c>
      <c r="T12" s="271">
        <v>15</v>
      </c>
      <c r="U12" s="271">
        <v>23</v>
      </c>
      <c r="V12" s="271">
        <v>22</v>
      </c>
      <c r="W12" s="271">
        <v>14</v>
      </c>
      <c r="X12" s="271">
        <v>18</v>
      </c>
      <c r="Y12" s="271">
        <f>SUM(LARGE(T12:X12,1))+(LARGE(T12:X12,2))</f>
        <v>45</v>
      </c>
      <c r="Z12" s="176">
        <v>57.91</v>
      </c>
      <c r="AA12" s="176">
        <v>5</v>
      </c>
      <c r="AB12" s="153">
        <v>0</v>
      </c>
      <c r="AC12" s="153">
        <v>0</v>
      </c>
      <c r="AD12" s="153">
        <v>25</v>
      </c>
      <c r="AE12" s="153">
        <v>25</v>
      </c>
      <c r="AF12" s="153">
        <v>0</v>
      </c>
      <c r="AG12" s="153">
        <v>0</v>
      </c>
      <c r="AH12" s="131">
        <f>SUM(AB12:AG12)</f>
        <v>50</v>
      </c>
      <c r="AI12" s="153">
        <f>SUM(J12,S12,Y12,AA12,AH12)</f>
        <v>152</v>
      </c>
    </row>
    <row r="13" spans="1:35" ht="12.75">
      <c r="A13" s="149" t="s">
        <v>1243</v>
      </c>
      <c r="B13" s="323">
        <v>19</v>
      </c>
      <c r="C13" s="323">
        <v>20</v>
      </c>
      <c r="D13" s="323"/>
      <c r="E13" s="323"/>
      <c r="F13" s="270">
        <v>0</v>
      </c>
      <c r="G13" s="270"/>
      <c r="H13" s="270">
        <v>24</v>
      </c>
      <c r="I13" s="280"/>
      <c r="J13" s="280">
        <f>SUM(LARGE(B13:I13,1))+(LARGE(B13:I13,2))</f>
        <v>44</v>
      </c>
      <c r="L13" s="167">
        <v>24</v>
      </c>
      <c r="M13" s="167">
        <v>0</v>
      </c>
      <c r="N13" s="167">
        <v>24</v>
      </c>
      <c r="S13" s="269">
        <f>SUM(LARGE(K13:R13,1))+(LARGE(K13:R13,2))</f>
        <v>48</v>
      </c>
      <c r="T13" s="271">
        <v>5</v>
      </c>
      <c r="U13" s="271">
        <v>15</v>
      </c>
      <c r="V13" s="271">
        <v>0</v>
      </c>
      <c r="W13" s="271">
        <v>9</v>
      </c>
      <c r="X13" s="271">
        <v>10</v>
      </c>
      <c r="Y13" s="271">
        <f>SUM(LARGE(T13:X13,1))+(LARGE(T13:X13,2))</f>
        <v>25</v>
      </c>
      <c r="Z13" s="176">
        <v>61.89</v>
      </c>
      <c r="AA13" s="176">
        <v>5</v>
      </c>
      <c r="AB13" s="153"/>
      <c r="AC13" s="153"/>
      <c r="AD13" s="153"/>
      <c r="AE13" s="153">
        <v>24</v>
      </c>
      <c r="AF13" s="153"/>
      <c r="AG13" s="153"/>
      <c r="AH13" s="131">
        <f>SUM(AB13:AG13)</f>
        <v>24</v>
      </c>
      <c r="AI13" s="153">
        <f>SUM(J13,S13,Y13,AA13,AH13)</f>
        <v>146</v>
      </c>
    </row>
    <row r="14" spans="1:35" ht="12.75">
      <c r="A14" s="149" t="s">
        <v>1048</v>
      </c>
      <c r="B14" s="323">
        <v>27</v>
      </c>
      <c r="C14" s="323"/>
      <c r="D14" s="323"/>
      <c r="E14" s="323"/>
      <c r="F14" s="270">
        <v>0</v>
      </c>
      <c r="G14" s="270">
        <v>0</v>
      </c>
      <c r="H14" s="270">
        <v>0</v>
      </c>
      <c r="I14" s="280"/>
      <c r="J14" s="323">
        <f>SUM(LARGE(B14:I14,1))+(LARGE(B14:I14,2))</f>
        <v>27</v>
      </c>
      <c r="L14" s="167">
        <v>30</v>
      </c>
      <c r="M14" s="167">
        <v>0</v>
      </c>
      <c r="S14" s="322">
        <f>SUM(LARGE(K14:R14,1))+(LARGE(K14:R14,2))</f>
        <v>30</v>
      </c>
      <c r="T14" s="303"/>
      <c r="U14" s="271">
        <v>0</v>
      </c>
      <c r="V14" s="271">
        <v>0</v>
      </c>
      <c r="W14" s="303"/>
      <c r="X14" s="303">
        <v>21</v>
      </c>
      <c r="Y14" s="324">
        <f>SUM(LARGE(T14:X14,1))+(LARGE(T14:X14,2))</f>
        <v>21</v>
      </c>
      <c r="Z14" s="176">
        <v>76.2</v>
      </c>
      <c r="AA14" s="176">
        <v>30</v>
      </c>
      <c r="AB14" s="153">
        <v>27</v>
      </c>
      <c r="AC14" s="153"/>
      <c r="AD14" s="153"/>
      <c r="AE14" s="153"/>
      <c r="AF14" s="153"/>
      <c r="AG14" s="153"/>
      <c r="AH14" s="131">
        <f>SUM(AB14:AG14)</f>
        <v>27</v>
      </c>
      <c r="AI14" s="153">
        <f>SUM(J14,S14,Y14,AA14,AH14)</f>
        <v>135</v>
      </c>
    </row>
    <row r="15" spans="1:35" ht="12.75">
      <c r="A15" s="149" t="s">
        <v>588</v>
      </c>
      <c r="B15" s="317"/>
      <c r="C15" s="317">
        <v>20</v>
      </c>
      <c r="D15" s="317"/>
      <c r="E15" s="317"/>
      <c r="F15" s="270">
        <v>0</v>
      </c>
      <c r="G15" s="270">
        <v>0</v>
      </c>
      <c r="H15" s="270">
        <v>29</v>
      </c>
      <c r="I15" s="280"/>
      <c r="J15" s="295">
        <f>SUM(LARGE(B15:I15,1))+(LARGE(B15:I15,2))</f>
        <v>49</v>
      </c>
      <c r="L15" s="167">
        <v>23</v>
      </c>
      <c r="M15" s="167">
        <v>0</v>
      </c>
      <c r="S15" s="297">
        <f>SUM(LARGE(K15:R15,1))+(LARGE(K15:R15,2))</f>
        <v>23</v>
      </c>
      <c r="T15" s="306">
        <v>5</v>
      </c>
      <c r="U15" s="271">
        <v>5</v>
      </c>
      <c r="V15" s="271">
        <v>0</v>
      </c>
      <c r="W15" s="306">
        <v>13</v>
      </c>
      <c r="X15" s="306">
        <v>20</v>
      </c>
      <c r="Y15" s="299">
        <f>SUM(LARGE(T15:X15,1))+(LARGE(T15:X15,2))</f>
        <v>33</v>
      </c>
      <c r="Z15" s="176">
        <v>64.71</v>
      </c>
      <c r="AA15" s="176">
        <v>14</v>
      </c>
      <c r="AB15" s="153"/>
      <c r="AC15" s="153"/>
      <c r="AD15" s="153"/>
      <c r="AE15" s="153"/>
      <c r="AF15" s="153"/>
      <c r="AG15" s="153"/>
      <c r="AH15" s="131">
        <f>SUM(AB15:AG15)</f>
        <v>0</v>
      </c>
      <c r="AI15" s="153">
        <f>SUM(J15,S15,Y15,AA15,AH15)</f>
        <v>119</v>
      </c>
    </row>
    <row r="16" spans="1:35" ht="12.75">
      <c r="A16" s="149" t="s">
        <v>821</v>
      </c>
      <c r="B16" s="308">
        <v>16</v>
      </c>
      <c r="C16" s="308"/>
      <c r="D16" s="308"/>
      <c r="E16" s="308"/>
      <c r="F16" s="270">
        <v>0</v>
      </c>
      <c r="G16" s="270">
        <v>0</v>
      </c>
      <c r="H16" s="270">
        <v>22</v>
      </c>
      <c r="I16" s="280"/>
      <c r="J16" s="280">
        <f>SUM(LARGE(B16:I16,1))+(LARGE(B16:I16,2))</f>
        <v>38</v>
      </c>
      <c r="L16" s="167">
        <v>0</v>
      </c>
      <c r="M16" s="167">
        <v>0</v>
      </c>
      <c r="Q16" s="167">
        <v>23</v>
      </c>
      <c r="S16" s="297">
        <f>SUM(LARGE(K16:R16,1))+(LARGE(K16:R16,2))</f>
        <v>23</v>
      </c>
      <c r="T16" s="271"/>
      <c r="U16" s="271">
        <v>0</v>
      </c>
      <c r="V16" s="271">
        <v>5</v>
      </c>
      <c r="W16" s="271">
        <v>5</v>
      </c>
      <c r="X16" s="271"/>
      <c r="Y16" s="299">
        <f>SUM(LARGE(T16:X16,1))+(LARGE(T16:X16,2))</f>
        <v>10</v>
      </c>
      <c r="Z16" s="176">
        <v>49.38</v>
      </c>
      <c r="AA16" s="176">
        <v>5</v>
      </c>
      <c r="AB16" s="153">
        <v>21</v>
      </c>
      <c r="AC16" s="153"/>
      <c r="AD16" s="153">
        <v>19</v>
      </c>
      <c r="AE16" s="153"/>
      <c r="AF16" s="153"/>
      <c r="AG16" s="153"/>
      <c r="AH16" s="131">
        <f>SUM(AB16:AG16)</f>
        <v>40</v>
      </c>
      <c r="AI16" s="153">
        <f>SUM(J16,S16,Y16,AA16,AH16)</f>
        <v>116</v>
      </c>
    </row>
    <row r="17" spans="1:35" ht="11.25" customHeight="1">
      <c r="A17" s="149" t="s">
        <v>1242</v>
      </c>
      <c r="B17" s="323"/>
      <c r="C17" s="323"/>
      <c r="D17" s="323"/>
      <c r="E17" s="323"/>
      <c r="F17" s="270">
        <v>0</v>
      </c>
      <c r="G17" s="270">
        <v>25</v>
      </c>
      <c r="H17" s="270">
        <v>0</v>
      </c>
      <c r="I17" s="280">
        <v>29</v>
      </c>
      <c r="J17" s="280">
        <f>SUM(LARGE(B17:I17,1))+(LARGE(B17:I17,2))</f>
        <v>54</v>
      </c>
      <c r="L17" s="167">
        <v>0</v>
      </c>
      <c r="M17" s="167">
        <v>26</v>
      </c>
      <c r="S17" s="297">
        <f>SUM(LARGE(K17:R17,1))+(LARGE(K17:R17,2))</f>
        <v>26</v>
      </c>
      <c r="T17" s="324"/>
      <c r="U17" s="271">
        <v>19</v>
      </c>
      <c r="V17" s="271">
        <v>16</v>
      </c>
      <c r="W17" s="324"/>
      <c r="X17" s="324">
        <v>16</v>
      </c>
      <c r="Y17" s="299">
        <f>SUM(LARGE(T17:X17,1))+(LARGE(T17:X17,2))</f>
        <v>35</v>
      </c>
      <c r="AB17" s="153"/>
      <c r="AC17" s="153"/>
      <c r="AD17" s="153"/>
      <c r="AE17" s="153"/>
      <c r="AF17" s="153"/>
      <c r="AG17" s="153"/>
      <c r="AH17" s="131">
        <f>SUM(AB17:AG17)</f>
        <v>0</v>
      </c>
      <c r="AI17" s="153">
        <f>SUM(J17,S17,Y17,AA17,AH17)</f>
        <v>115</v>
      </c>
    </row>
    <row r="18" spans="1:35" ht="12.75">
      <c r="A18" s="149" t="s">
        <v>1147</v>
      </c>
      <c r="B18" s="320"/>
      <c r="C18" s="320"/>
      <c r="D18" s="320"/>
      <c r="E18" s="320"/>
      <c r="F18" s="270">
        <v>0</v>
      </c>
      <c r="G18" s="270">
        <v>0</v>
      </c>
      <c r="H18" s="270">
        <v>0</v>
      </c>
      <c r="I18" s="280">
        <v>24</v>
      </c>
      <c r="J18" s="280">
        <f>SUM(LARGE(B18:I18,1))+(LARGE(B18:I18,2))</f>
        <v>24</v>
      </c>
      <c r="K18" s="167">
        <v>22</v>
      </c>
      <c r="L18" s="167">
        <v>0</v>
      </c>
      <c r="M18" s="167">
        <v>27</v>
      </c>
      <c r="N18" s="167">
        <v>21</v>
      </c>
      <c r="O18" s="167">
        <v>23</v>
      </c>
      <c r="Q18" s="167">
        <v>24</v>
      </c>
      <c r="S18" s="297">
        <f>SUM(LARGE(K18:R18,1))+(LARGE(K18:R18,2))</f>
        <v>51</v>
      </c>
      <c r="T18" s="271">
        <v>5</v>
      </c>
      <c r="U18" s="271">
        <v>9</v>
      </c>
      <c r="V18" s="271">
        <v>7</v>
      </c>
      <c r="W18" s="271">
        <v>7</v>
      </c>
      <c r="X18" s="271"/>
      <c r="Y18" s="299">
        <f>SUM(LARGE(T18:X18,1))+(LARGE(T18:X18,2))</f>
        <v>16</v>
      </c>
      <c r="Z18" s="174">
        <v>67.01</v>
      </c>
      <c r="AA18" s="174">
        <v>17</v>
      </c>
      <c r="AB18" s="153"/>
      <c r="AC18" s="153"/>
      <c r="AD18" s="153"/>
      <c r="AE18" s="153"/>
      <c r="AF18" s="153"/>
      <c r="AG18" s="153"/>
      <c r="AH18" s="131">
        <f>SUM(AB18:AG18)</f>
        <v>0</v>
      </c>
      <c r="AI18" s="153">
        <f>SUM(J18,S18,Y18,AA18,AH18)</f>
        <v>108</v>
      </c>
    </row>
    <row r="19" spans="1:35" ht="12.75">
      <c r="A19" s="149" t="s">
        <v>776</v>
      </c>
      <c r="B19" s="305">
        <v>23</v>
      </c>
      <c r="C19" s="305">
        <v>20</v>
      </c>
      <c r="D19" s="305"/>
      <c r="E19" s="305"/>
      <c r="F19" s="270">
        <v>0</v>
      </c>
      <c r="G19" s="270">
        <v>0</v>
      </c>
      <c r="H19" s="270">
        <v>0</v>
      </c>
      <c r="I19" s="280"/>
      <c r="J19" s="280">
        <f>SUM(LARGE(B19:I19,1))+(LARGE(B19:I19,2))</f>
        <v>43</v>
      </c>
      <c r="K19" s="167">
        <v>25</v>
      </c>
      <c r="L19" s="167">
        <v>25</v>
      </c>
      <c r="M19" s="167">
        <v>0</v>
      </c>
      <c r="O19" s="167">
        <v>25</v>
      </c>
      <c r="Q19" s="167">
        <v>27</v>
      </c>
      <c r="S19" s="297">
        <f>SUM(LARGE(K19:R19,1))+(LARGE(K19:R19,2))</f>
        <v>52</v>
      </c>
      <c r="T19" s="271">
        <v>12</v>
      </c>
      <c r="U19" s="271">
        <v>0</v>
      </c>
      <c r="V19" s="271">
        <v>0</v>
      </c>
      <c r="W19" s="271"/>
      <c r="X19" s="271"/>
      <c r="Y19" s="299">
        <f>SUM(LARGE(T19:X19,1))+(LARGE(T19:X19,2))</f>
        <v>12</v>
      </c>
      <c r="AB19" s="153"/>
      <c r="AC19" s="153"/>
      <c r="AD19" s="153"/>
      <c r="AE19" s="153"/>
      <c r="AF19" s="153"/>
      <c r="AG19" s="153"/>
      <c r="AH19" s="131">
        <f>SUM(AB19:AG19)</f>
        <v>0</v>
      </c>
      <c r="AI19" s="153">
        <f>SUM(J19,S19,Y19,AA19,AH19)</f>
        <v>107</v>
      </c>
    </row>
    <row r="20" spans="1:35" ht="12.75">
      <c r="A20" s="155" t="s">
        <v>1311</v>
      </c>
      <c r="C20" s="170">
        <v>20</v>
      </c>
      <c r="E20" s="170">
        <v>26</v>
      </c>
      <c r="F20" s="270">
        <v>0</v>
      </c>
      <c r="G20" s="270">
        <v>24</v>
      </c>
      <c r="H20" s="270">
        <v>0</v>
      </c>
      <c r="I20" s="280"/>
      <c r="J20" s="298">
        <f>SUM(LARGE(B20:I20,1))+(LARGE(B20:I20,2))</f>
        <v>50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297">
        <f>SUM(LARGE(K20:R20,1))+(LARGE(K20:R20,2))</f>
        <v>0</v>
      </c>
      <c r="T20" s="271">
        <v>8</v>
      </c>
      <c r="U20" s="271">
        <v>11</v>
      </c>
      <c r="V20" s="271">
        <v>13</v>
      </c>
      <c r="W20" s="271">
        <v>0</v>
      </c>
      <c r="X20" s="271">
        <v>0</v>
      </c>
      <c r="Y20" s="299">
        <f>SUM(LARGE(T20:X20,1))+(LARGE(T20:X20,2))</f>
        <v>24</v>
      </c>
      <c r="Z20" s="176">
        <v>53.65</v>
      </c>
      <c r="AA20" s="176">
        <v>5</v>
      </c>
      <c r="AB20" s="153">
        <v>0</v>
      </c>
      <c r="AC20" s="153">
        <v>0</v>
      </c>
      <c r="AD20" s="153">
        <v>24</v>
      </c>
      <c r="AE20" s="153">
        <v>0</v>
      </c>
      <c r="AF20" s="153">
        <v>0</v>
      </c>
      <c r="AG20" s="153">
        <v>0</v>
      </c>
      <c r="AH20" s="131">
        <f>SUM(AB20:AG20)</f>
        <v>24</v>
      </c>
      <c r="AI20" s="153">
        <f>SUM(J20,S20,Y20,AA20,AH20)</f>
        <v>103</v>
      </c>
    </row>
    <row r="21" spans="1:35" ht="12.75">
      <c r="A21" s="149" t="s">
        <v>1168</v>
      </c>
      <c r="B21" s="323"/>
      <c r="C21" s="323"/>
      <c r="D21" s="323"/>
      <c r="E21" s="323"/>
      <c r="F21" s="270">
        <v>0</v>
      </c>
      <c r="G21" s="270">
        <v>0</v>
      </c>
      <c r="H21" s="270">
        <v>0</v>
      </c>
      <c r="I21" s="280"/>
      <c r="J21" s="298">
        <f>SUM(LARGE(B21:I21,1))+(LARGE(B21:I21,2))</f>
        <v>0</v>
      </c>
      <c r="L21" s="167">
        <v>0</v>
      </c>
      <c r="M21" s="167">
        <v>0</v>
      </c>
      <c r="O21" s="167">
        <v>27</v>
      </c>
      <c r="S21" s="297">
        <f>SUM(LARGE(K21:R21,1))+(LARGE(K21:R21,2))</f>
        <v>27</v>
      </c>
      <c r="T21" s="271">
        <v>11</v>
      </c>
      <c r="U21" s="271">
        <v>0</v>
      </c>
      <c r="V21" s="271">
        <v>0</v>
      </c>
      <c r="W21" s="271">
        <v>22</v>
      </c>
      <c r="X21" s="271">
        <v>25</v>
      </c>
      <c r="Y21" s="299">
        <f>SUM(LARGE(T21:X21,1))+(LARGE(T21:X21,2))</f>
        <v>47</v>
      </c>
      <c r="Z21" s="174">
        <v>71.86</v>
      </c>
      <c r="AA21" s="174">
        <v>28</v>
      </c>
      <c r="AB21" s="153"/>
      <c r="AC21" s="153"/>
      <c r="AD21" s="153"/>
      <c r="AE21" s="153"/>
      <c r="AF21" s="153"/>
      <c r="AG21" s="153"/>
      <c r="AH21" s="131">
        <f>SUM(AB21:AG21)</f>
        <v>0</v>
      </c>
      <c r="AI21" s="153">
        <f>SUM(J21,S21,Y21,AA21,AH21)</f>
        <v>102</v>
      </c>
    </row>
    <row r="22" spans="1:35" ht="12.75">
      <c r="A22" s="155" t="s">
        <v>1052</v>
      </c>
      <c r="B22" s="320"/>
      <c r="C22" s="320"/>
      <c r="D22" s="320">
        <v>27</v>
      </c>
      <c r="E22" s="320"/>
      <c r="F22" s="270">
        <v>0</v>
      </c>
      <c r="G22" s="270">
        <v>0</v>
      </c>
      <c r="H22" s="270">
        <v>0</v>
      </c>
      <c r="I22" s="280"/>
      <c r="J22" s="298">
        <f>SUM(LARGE(B22:I22,1))+(LARGE(B22:I22,2))</f>
        <v>27</v>
      </c>
      <c r="K22" s="167">
        <v>28</v>
      </c>
      <c r="L22" s="167">
        <v>0</v>
      </c>
      <c r="M22" s="167">
        <v>0</v>
      </c>
      <c r="N22" s="167">
        <v>22</v>
      </c>
      <c r="Q22" s="167">
        <v>29</v>
      </c>
      <c r="S22" s="297">
        <f>SUM(LARGE(K22:R22,1))+(LARGE(K22:R22,2))</f>
        <v>57</v>
      </c>
      <c r="T22" s="271"/>
      <c r="U22" s="271">
        <v>0</v>
      </c>
      <c r="V22" s="271">
        <v>0</v>
      </c>
      <c r="W22" s="271"/>
      <c r="X22" s="271"/>
      <c r="Y22" s="299">
        <f>SUM(LARGE(T22:X22,1))+(LARGE(T22:X22,2))</f>
        <v>0</v>
      </c>
      <c r="Z22" s="176">
        <v>51.97</v>
      </c>
      <c r="AA22" s="176">
        <v>5</v>
      </c>
      <c r="AB22" s="153"/>
      <c r="AC22" s="153"/>
      <c r="AD22" s="153"/>
      <c r="AE22" s="153"/>
      <c r="AF22" s="153"/>
      <c r="AG22" s="153"/>
      <c r="AH22" s="131">
        <f>SUM(AB22:AG22)</f>
        <v>0</v>
      </c>
      <c r="AI22" s="153">
        <f>SUM(J22,S22,Y22,AA22,AH22)</f>
        <v>89</v>
      </c>
    </row>
    <row r="23" spans="1:35" ht="12.75">
      <c r="A23" s="155" t="s">
        <v>1299</v>
      </c>
      <c r="F23" s="270">
        <v>0</v>
      </c>
      <c r="G23" s="270">
        <v>0</v>
      </c>
      <c r="H23" s="270">
        <v>0</v>
      </c>
      <c r="I23" s="280"/>
      <c r="J23" s="305">
        <f>SUM(LARGE(B23:I23,1))+(LARGE(B23:I23,2))</f>
        <v>0</v>
      </c>
      <c r="K23" s="167">
        <v>26</v>
      </c>
      <c r="L23" s="167">
        <v>0</v>
      </c>
      <c r="M23" s="167">
        <v>28</v>
      </c>
      <c r="N23" s="167">
        <v>25</v>
      </c>
      <c r="O23" s="167">
        <v>0</v>
      </c>
      <c r="P23" s="167">
        <v>0</v>
      </c>
      <c r="Q23" s="167">
        <v>26</v>
      </c>
      <c r="R23" s="167">
        <v>0</v>
      </c>
      <c r="S23" s="304">
        <f>SUM(LARGE(K23:R23,1))+(LARGE(K23:R23,2))</f>
        <v>54</v>
      </c>
      <c r="T23" s="293">
        <v>5</v>
      </c>
      <c r="U23" s="271">
        <v>12</v>
      </c>
      <c r="V23" s="271">
        <v>8</v>
      </c>
      <c r="W23" s="293">
        <v>0</v>
      </c>
      <c r="X23" s="293">
        <v>0</v>
      </c>
      <c r="Y23" s="306">
        <f>SUM(LARGE(T23:X23,1))+(LARGE(T23:X23,2))</f>
        <v>20</v>
      </c>
      <c r="Z23" s="176">
        <v>54.12</v>
      </c>
      <c r="AA23" s="176">
        <v>5</v>
      </c>
      <c r="AB23" s="153">
        <v>0</v>
      </c>
      <c r="AC23" s="153">
        <v>0</v>
      </c>
      <c r="AD23" s="153">
        <v>0</v>
      </c>
      <c r="AE23" s="153">
        <v>0</v>
      </c>
      <c r="AF23" s="153">
        <v>0</v>
      </c>
      <c r="AG23" s="153">
        <v>0</v>
      </c>
      <c r="AH23" s="131">
        <f>SUM(AB23:AG23)</f>
        <v>0</v>
      </c>
      <c r="AI23" s="153">
        <f>SUM(J23,S23,Y23,AA23,AH23)</f>
        <v>79</v>
      </c>
    </row>
    <row r="24" spans="1:35" ht="12.75">
      <c r="A24" s="149" t="s">
        <v>981</v>
      </c>
      <c r="B24" s="311"/>
      <c r="C24" s="311"/>
      <c r="D24" s="311"/>
      <c r="E24" s="311"/>
      <c r="F24" s="270">
        <v>0</v>
      </c>
      <c r="G24" s="270">
        <v>0</v>
      </c>
      <c r="H24" s="270">
        <v>0</v>
      </c>
      <c r="I24" s="280"/>
      <c r="J24" s="302">
        <f>SUM(LARGE(B24:I24,1))+(LARGE(B24:I24,2))</f>
        <v>0</v>
      </c>
      <c r="L24" s="167">
        <v>0</v>
      </c>
      <c r="M24" s="167">
        <v>0</v>
      </c>
      <c r="S24" s="301">
        <f>SUM(LARGE(K24:R24,1))+(LARGE(K24:R24,2))</f>
        <v>0</v>
      </c>
      <c r="T24" s="296">
        <v>23</v>
      </c>
      <c r="U24" s="271">
        <v>0</v>
      </c>
      <c r="V24" s="271">
        <v>29</v>
      </c>
      <c r="W24" s="296">
        <v>24</v>
      </c>
      <c r="X24" s="296"/>
      <c r="Y24" s="303">
        <f>SUM(LARGE(T24:X24,1))+(LARGE(T24:X24,2))</f>
        <v>53</v>
      </c>
      <c r="AB24" s="153">
        <v>25</v>
      </c>
      <c r="AC24" s="153"/>
      <c r="AD24" s="153"/>
      <c r="AE24" s="153"/>
      <c r="AF24" s="153"/>
      <c r="AG24" s="153"/>
      <c r="AH24" s="131">
        <f>SUM(AB24:AG24)</f>
        <v>25</v>
      </c>
      <c r="AI24" s="153">
        <f>SUM(J24,S24,Y24,AA24,AH24)</f>
        <v>78</v>
      </c>
    </row>
    <row r="25" spans="1:35" ht="12.75">
      <c r="A25" s="149" t="s">
        <v>1261</v>
      </c>
      <c r="B25" s="302">
        <v>21</v>
      </c>
      <c r="C25" s="302">
        <v>20</v>
      </c>
      <c r="D25" s="302"/>
      <c r="E25" s="302"/>
      <c r="F25" s="270">
        <v>0</v>
      </c>
      <c r="G25" s="270">
        <v>0</v>
      </c>
      <c r="H25" s="270">
        <v>0</v>
      </c>
      <c r="I25" s="280"/>
      <c r="J25" s="298">
        <f>SUM(LARGE(B25:I25,1))+(LARGE(B25:I25,2))</f>
        <v>41</v>
      </c>
      <c r="K25" s="167">
        <v>24</v>
      </c>
      <c r="L25" s="167">
        <v>0</v>
      </c>
      <c r="M25" s="167">
        <v>0</v>
      </c>
      <c r="S25" s="297">
        <f>SUM(LARGE(K25:R25,1))+(LARGE(K25:R25,2))</f>
        <v>24</v>
      </c>
      <c r="T25" s="271"/>
      <c r="U25" s="271">
        <v>0</v>
      </c>
      <c r="V25" s="271">
        <v>0</v>
      </c>
      <c r="W25" s="271"/>
      <c r="X25" s="271"/>
      <c r="Y25" s="299">
        <f>SUM(LARGE(T25:X25,1))+(LARGE(T25:X25,2))</f>
        <v>0</v>
      </c>
      <c r="Z25" s="176">
        <v>62.76</v>
      </c>
      <c r="AA25" s="176">
        <v>10</v>
      </c>
      <c r="AB25" s="153"/>
      <c r="AC25" s="153"/>
      <c r="AD25" s="153"/>
      <c r="AE25" s="153"/>
      <c r="AF25" s="153"/>
      <c r="AG25" s="153"/>
      <c r="AH25" s="131">
        <f>SUM(AB25:AG25)</f>
        <v>0</v>
      </c>
      <c r="AI25" s="153">
        <f>SUM(J25,S25,Y25,AA25,AH25)</f>
        <v>75</v>
      </c>
    </row>
    <row r="26" spans="1:35" ht="12.75">
      <c r="A26" s="181" t="s">
        <v>1188</v>
      </c>
      <c r="B26" s="317">
        <v>18</v>
      </c>
      <c r="C26" s="317">
        <v>20</v>
      </c>
      <c r="D26" s="317"/>
      <c r="E26" s="317"/>
      <c r="F26" s="270">
        <v>0</v>
      </c>
      <c r="G26" s="270">
        <v>0</v>
      </c>
      <c r="H26" s="270">
        <v>0</v>
      </c>
      <c r="I26" s="280"/>
      <c r="J26" s="305">
        <f>SUM(LARGE(B26:I26,1))+(LARGE(B26:I26,2))</f>
        <v>38</v>
      </c>
      <c r="L26" s="167">
        <v>22</v>
      </c>
      <c r="M26" s="167">
        <v>0</v>
      </c>
      <c r="S26" s="304">
        <f>SUM(LARGE(K26:R26,1))+(LARGE(K26:R26,2))</f>
        <v>22</v>
      </c>
      <c r="T26" s="271"/>
      <c r="U26" s="271">
        <v>8</v>
      </c>
      <c r="V26" s="271">
        <v>6</v>
      </c>
      <c r="W26" s="271"/>
      <c r="X26" s="271"/>
      <c r="Y26" s="306">
        <f>SUM(LARGE(T26:X26,1))+(LARGE(T26:X26,2))</f>
        <v>14</v>
      </c>
      <c r="Z26" s="174"/>
      <c r="AA26" s="174"/>
      <c r="AB26" s="153"/>
      <c r="AC26" s="153"/>
      <c r="AD26" s="153"/>
      <c r="AE26" s="153"/>
      <c r="AF26" s="153"/>
      <c r="AG26" s="153"/>
      <c r="AH26" s="131">
        <f>SUM(AB26:AG26)</f>
        <v>0</v>
      </c>
      <c r="AI26" s="153">
        <f>SUM(J26,S26,Y26,AA26,AH26)</f>
        <v>74</v>
      </c>
    </row>
    <row r="27" spans="1:35" ht="12.75">
      <c r="A27" s="149" t="s">
        <v>1186</v>
      </c>
      <c r="B27" s="270"/>
      <c r="C27" s="270"/>
      <c r="D27" s="270"/>
      <c r="E27" s="270"/>
      <c r="F27" s="270">
        <v>0</v>
      </c>
      <c r="G27" s="270">
        <v>0</v>
      </c>
      <c r="H27" s="270">
        <v>30</v>
      </c>
      <c r="I27" s="280"/>
      <c r="J27" s="298">
        <f>SUM(LARGE(B27:I27,1))+(LARGE(B27:I27,2))</f>
        <v>30</v>
      </c>
      <c r="L27" s="167">
        <v>0</v>
      </c>
      <c r="M27" s="167">
        <v>0</v>
      </c>
      <c r="S27" s="297">
        <f>SUM(LARGE(K27:R27,1))+(LARGE(K27:R27,2))</f>
        <v>0</v>
      </c>
      <c r="T27" s="271">
        <v>29</v>
      </c>
      <c r="U27" s="271">
        <v>0</v>
      </c>
      <c r="V27" s="271">
        <v>0</v>
      </c>
      <c r="W27" s="271"/>
      <c r="X27" s="271"/>
      <c r="Y27" s="299">
        <f>SUM(LARGE(T27:X27,1))+(LARGE(T27:X27,2))</f>
        <v>29</v>
      </c>
      <c r="Z27" s="174">
        <v>64.52</v>
      </c>
      <c r="AA27" s="174">
        <v>13</v>
      </c>
      <c r="AB27" s="153"/>
      <c r="AC27" s="153"/>
      <c r="AD27" s="153"/>
      <c r="AE27" s="153"/>
      <c r="AF27" s="153"/>
      <c r="AG27" s="153"/>
      <c r="AH27" s="131">
        <f>SUM(AB27:AG27)</f>
        <v>0</v>
      </c>
      <c r="AI27" s="153">
        <f>SUM(J27,S27,Y27,AA27,AH27)</f>
        <v>72</v>
      </c>
    </row>
    <row r="28" spans="1:35" ht="12.75">
      <c r="A28" s="155" t="s">
        <v>1085</v>
      </c>
      <c r="B28" s="270"/>
      <c r="C28" s="270">
        <v>20</v>
      </c>
      <c r="D28" s="270"/>
      <c r="E28" s="270"/>
      <c r="F28" s="270">
        <v>0</v>
      </c>
      <c r="G28" s="270">
        <v>0</v>
      </c>
      <c r="H28" s="270">
        <v>0</v>
      </c>
      <c r="I28" s="280"/>
      <c r="J28" s="298">
        <f>SUM(LARGE(B28:I28,1))+(LARGE(B28:I28,2))</f>
        <v>20</v>
      </c>
      <c r="L28" s="167">
        <v>20</v>
      </c>
      <c r="M28" s="167">
        <v>0</v>
      </c>
      <c r="N28" s="167">
        <v>20</v>
      </c>
      <c r="O28" s="167">
        <v>22</v>
      </c>
      <c r="S28" s="297">
        <f>SUM(LARGE(K28:R28,1))+(LARGE(K28:R28,2))</f>
        <v>42</v>
      </c>
      <c r="T28" s="271">
        <v>5</v>
      </c>
      <c r="U28" s="271">
        <v>0</v>
      </c>
      <c r="V28" s="271">
        <v>0</v>
      </c>
      <c r="W28" s="271"/>
      <c r="X28" s="271"/>
      <c r="Y28" s="299">
        <f>SUM(LARGE(T28:X28,1))+(LARGE(T28:X28,2))</f>
        <v>5</v>
      </c>
      <c r="Z28" s="174">
        <v>49.42</v>
      </c>
      <c r="AA28" s="174">
        <v>5</v>
      </c>
      <c r="AB28" s="153"/>
      <c r="AC28" s="153"/>
      <c r="AD28" s="153"/>
      <c r="AE28" s="153"/>
      <c r="AF28" s="153"/>
      <c r="AG28" s="153"/>
      <c r="AH28" s="131">
        <f>SUM(AB28:AG28)</f>
        <v>0</v>
      </c>
      <c r="AI28" s="153">
        <f>SUM(J28,S28,Y28,AA28,AH28)</f>
        <v>72</v>
      </c>
    </row>
    <row r="29" spans="1:35" ht="12.75">
      <c r="A29" s="149" t="s">
        <v>1317</v>
      </c>
      <c r="B29" s="270"/>
      <c r="C29" s="270"/>
      <c r="D29" s="270"/>
      <c r="E29" s="270"/>
      <c r="F29" s="270">
        <v>0</v>
      </c>
      <c r="G29" s="270">
        <v>0</v>
      </c>
      <c r="H29" s="270">
        <v>0</v>
      </c>
      <c r="I29" s="280"/>
      <c r="J29" s="298">
        <f>SUM(LARGE(B29:I29,1))+(LARGE(B29:I29,2))</f>
        <v>0</v>
      </c>
      <c r="L29" s="167">
        <v>0</v>
      </c>
      <c r="M29" s="167">
        <v>0</v>
      </c>
      <c r="S29" s="297">
        <f>SUM(LARGE(K29:R29,1))+(LARGE(K29:R29,2))</f>
        <v>0</v>
      </c>
      <c r="T29" s="271"/>
      <c r="U29" s="271">
        <v>26</v>
      </c>
      <c r="V29" s="271">
        <v>28</v>
      </c>
      <c r="W29" s="271"/>
      <c r="X29" s="271">
        <v>27</v>
      </c>
      <c r="Y29" s="299">
        <f>SUM(LARGE(T29:X29,1))+(LARGE(T29:X29,2))</f>
        <v>55</v>
      </c>
      <c r="Z29" s="176">
        <v>64.85</v>
      </c>
      <c r="AA29" s="176">
        <v>15</v>
      </c>
      <c r="AB29" s="153"/>
      <c r="AC29" s="153"/>
      <c r="AD29" s="153"/>
      <c r="AE29" s="153"/>
      <c r="AF29" s="153"/>
      <c r="AG29" s="153"/>
      <c r="AH29" s="131">
        <f>SUM(AB29:AG29)</f>
        <v>0</v>
      </c>
      <c r="AI29" s="153">
        <f>SUM(J29,S29,Y29,AA29,AH29)</f>
        <v>70</v>
      </c>
    </row>
    <row r="30" spans="1:35" ht="12.75">
      <c r="A30" s="190" t="s">
        <v>1247</v>
      </c>
      <c r="B30" s="323"/>
      <c r="C30" s="323"/>
      <c r="D30" s="323"/>
      <c r="E30" s="323"/>
      <c r="F30" s="270">
        <v>0</v>
      </c>
      <c r="G30" s="270">
        <v>0</v>
      </c>
      <c r="H30" s="270">
        <v>25</v>
      </c>
      <c r="I30" s="280"/>
      <c r="J30" s="323">
        <f>SUM(LARGE(B30:I30,1))+(LARGE(B30:I30,2))</f>
        <v>25</v>
      </c>
      <c r="L30" s="167">
        <v>0</v>
      </c>
      <c r="M30" s="167">
        <v>0</v>
      </c>
      <c r="S30" s="322">
        <f>SUM(LARGE(K30:R30,1))+(LARGE(K30:R30,2))</f>
        <v>0</v>
      </c>
      <c r="T30" s="271">
        <v>9</v>
      </c>
      <c r="U30" s="271">
        <v>17</v>
      </c>
      <c r="V30" s="271">
        <v>14</v>
      </c>
      <c r="W30" s="271">
        <v>11</v>
      </c>
      <c r="X30" s="271">
        <v>19</v>
      </c>
      <c r="Y30" s="324">
        <f>SUM(LARGE(T30:X30,1))+(LARGE(T30:X30,2))</f>
        <v>36</v>
      </c>
      <c r="Z30" s="174"/>
      <c r="AA30" s="174"/>
      <c r="AB30" s="153"/>
      <c r="AC30" s="153"/>
      <c r="AD30" s="153"/>
      <c r="AE30" s="153"/>
      <c r="AF30" s="153"/>
      <c r="AG30" s="153"/>
      <c r="AH30" s="131">
        <f>SUM(AB30:AG30)</f>
        <v>0</v>
      </c>
      <c r="AI30" s="153">
        <f>SUM(J30,S30,Y30,AA30,AH30)</f>
        <v>61</v>
      </c>
    </row>
    <row r="31" spans="1:35" ht="12.75">
      <c r="A31" s="190" t="s">
        <v>1246</v>
      </c>
      <c r="B31" s="311"/>
      <c r="C31" s="311"/>
      <c r="D31" s="311"/>
      <c r="E31" s="311"/>
      <c r="F31" s="270">
        <v>0</v>
      </c>
      <c r="G31" s="270">
        <v>0</v>
      </c>
      <c r="H31" s="270">
        <v>0</v>
      </c>
      <c r="I31" s="280"/>
      <c r="J31" s="298">
        <f>SUM(LARGE(B31:I31,1))+(LARGE(B31:I31,2))</f>
        <v>0</v>
      </c>
      <c r="L31" s="167">
        <v>0</v>
      </c>
      <c r="M31" s="167">
        <v>0</v>
      </c>
      <c r="S31" s="297">
        <f>SUM(LARGE(K31:R31,1))+(LARGE(K31:R31,2))</f>
        <v>0</v>
      </c>
      <c r="T31" s="271">
        <v>24</v>
      </c>
      <c r="U31" s="271">
        <v>25</v>
      </c>
      <c r="V31" s="271">
        <v>26</v>
      </c>
      <c r="W31" s="271">
        <v>23</v>
      </c>
      <c r="X31" s="271"/>
      <c r="Y31" s="299">
        <f>SUM(LARGE(T31:X31,1))+(LARGE(T31:X31,2))</f>
        <v>51</v>
      </c>
      <c r="Z31" s="174">
        <v>60.73</v>
      </c>
      <c r="AA31" s="174">
        <v>5</v>
      </c>
      <c r="AB31" s="153"/>
      <c r="AC31" s="153"/>
      <c r="AD31" s="153"/>
      <c r="AE31" s="153"/>
      <c r="AF31" s="153"/>
      <c r="AG31" s="153"/>
      <c r="AH31" s="131">
        <f>SUM(AB31:AG31)</f>
        <v>0</v>
      </c>
      <c r="AI31" s="153">
        <f>SUM(J31,S31,Y31,AA31,AH31)</f>
        <v>56</v>
      </c>
    </row>
    <row r="32" spans="1:35" ht="12.75">
      <c r="A32" s="149" t="s">
        <v>1144</v>
      </c>
      <c r="B32" s="323"/>
      <c r="C32" s="323"/>
      <c r="D32" s="323"/>
      <c r="E32" s="323"/>
      <c r="F32" s="270">
        <v>0</v>
      </c>
      <c r="G32" s="270">
        <v>0</v>
      </c>
      <c r="H32" s="270">
        <v>0</v>
      </c>
      <c r="I32" s="280"/>
      <c r="J32" s="311">
        <f>SUM(LARGE(B32:I32,1))+(LARGE(B32:I32,2))</f>
        <v>0</v>
      </c>
      <c r="L32" s="167">
        <v>0</v>
      </c>
      <c r="M32" s="167">
        <v>0</v>
      </c>
      <c r="S32" s="310">
        <f>SUM(LARGE(K32:R32,1))+(LARGE(K32:R32,2))</f>
        <v>0</v>
      </c>
      <c r="T32" s="271">
        <v>27</v>
      </c>
      <c r="U32" s="271">
        <v>0</v>
      </c>
      <c r="V32" s="271">
        <v>0</v>
      </c>
      <c r="W32" s="271"/>
      <c r="X32" s="271"/>
      <c r="Y32" s="312">
        <f>SUM(LARGE(T32:X32,1))+(LARGE(T32:X32,2))</f>
        <v>27</v>
      </c>
      <c r="Z32" s="176">
        <v>69.42</v>
      </c>
      <c r="AA32" s="176">
        <v>27</v>
      </c>
      <c r="AB32" s="153"/>
      <c r="AC32" s="153"/>
      <c r="AD32" s="153"/>
      <c r="AE32" s="153"/>
      <c r="AF32" s="153"/>
      <c r="AG32" s="153"/>
      <c r="AH32" s="131">
        <f>SUM(AB32:AG32)</f>
        <v>0</v>
      </c>
      <c r="AI32" s="153">
        <f>SUM(J32,S32,Y32,AA32,AH32)</f>
        <v>54</v>
      </c>
    </row>
    <row r="33" spans="1:35" ht="12.75">
      <c r="A33" s="149" t="s">
        <v>1258</v>
      </c>
      <c r="B33" s="317"/>
      <c r="C33" s="317"/>
      <c r="D33" s="317"/>
      <c r="E33" s="317"/>
      <c r="F33" s="270">
        <v>0</v>
      </c>
      <c r="G33" s="270">
        <v>0</v>
      </c>
      <c r="H33" s="270">
        <v>0</v>
      </c>
      <c r="I33" s="280"/>
      <c r="J33" s="298">
        <f>SUM(LARGE(B33:I33,1))+(LARGE(B33:I33,2))</f>
        <v>0</v>
      </c>
      <c r="L33" s="167">
        <v>0</v>
      </c>
      <c r="M33" s="167">
        <v>0</v>
      </c>
      <c r="S33" s="297">
        <f>SUM(LARGE(K33:R33,1))+(LARGE(K33:R33,2))</f>
        <v>0</v>
      </c>
      <c r="T33" s="271"/>
      <c r="U33" s="271">
        <v>0</v>
      </c>
      <c r="V33" s="271">
        <v>0</v>
      </c>
      <c r="W33" s="271"/>
      <c r="X33" s="271">
        <v>30</v>
      </c>
      <c r="Y33" s="299">
        <f>SUM(LARGE(T33:X33,1))+(LARGE(T33:X33,2))</f>
        <v>30</v>
      </c>
      <c r="Z33" s="176">
        <v>67.98</v>
      </c>
      <c r="AA33" s="176">
        <v>22</v>
      </c>
      <c r="AB33" s="153"/>
      <c r="AC33" s="153"/>
      <c r="AD33" s="153"/>
      <c r="AE33" s="153"/>
      <c r="AF33" s="153"/>
      <c r="AG33" s="153"/>
      <c r="AH33" s="131">
        <f>SUM(AB33:AG33)</f>
        <v>0</v>
      </c>
      <c r="AI33" s="153">
        <f>SUM(J33,S33,Y33,AA33,AH33)</f>
        <v>52</v>
      </c>
    </row>
    <row r="34" spans="1:35" ht="12.75">
      <c r="A34" s="155" t="s">
        <v>1198</v>
      </c>
      <c r="B34" s="317"/>
      <c r="C34" s="317"/>
      <c r="D34" s="317"/>
      <c r="E34" s="317"/>
      <c r="F34" s="270">
        <v>0</v>
      </c>
      <c r="G34" s="270">
        <v>0</v>
      </c>
      <c r="H34" s="270">
        <v>0</v>
      </c>
      <c r="I34" s="280"/>
      <c r="J34" s="317">
        <f>SUM(LARGE(B34:I34,1))+(LARGE(B34:I34,2))</f>
        <v>0</v>
      </c>
      <c r="L34" s="167">
        <v>0</v>
      </c>
      <c r="M34" s="167">
        <v>0</v>
      </c>
      <c r="S34" s="316">
        <f>SUM(LARGE(K34:R34,1))+(LARGE(K34:R34,2))</f>
        <v>0</v>
      </c>
      <c r="T34" s="271">
        <v>18</v>
      </c>
      <c r="U34" s="271">
        <v>22</v>
      </c>
      <c r="V34" s="271">
        <v>21</v>
      </c>
      <c r="W34" s="271">
        <v>21</v>
      </c>
      <c r="X34" s="271"/>
      <c r="Y34" s="318">
        <f>SUM(LARGE(T34:X34,1))+(LARGE(T34:X34,2))</f>
        <v>43</v>
      </c>
      <c r="Z34" s="176">
        <v>62.66</v>
      </c>
      <c r="AA34" s="176">
        <v>9</v>
      </c>
      <c r="AB34" s="153"/>
      <c r="AC34" s="153"/>
      <c r="AD34" s="153"/>
      <c r="AE34" s="153"/>
      <c r="AF34" s="153"/>
      <c r="AG34" s="153"/>
      <c r="AH34" s="131">
        <f>SUM(AB34:AG34)</f>
        <v>0</v>
      </c>
      <c r="AI34" s="153">
        <f>SUM(J34,S34,Y34,AA34,AH34)</f>
        <v>52</v>
      </c>
    </row>
    <row r="35" spans="1:35" ht="12.75">
      <c r="A35" s="155" t="s">
        <v>668</v>
      </c>
      <c r="B35" s="323"/>
      <c r="C35" s="323"/>
      <c r="D35" s="323"/>
      <c r="E35" s="323"/>
      <c r="F35" s="270">
        <v>0</v>
      </c>
      <c r="G35" s="270">
        <v>0</v>
      </c>
      <c r="H35" s="270">
        <v>26</v>
      </c>
      <c r="I35" s="280"/>
      <c r="J35" s="298">
        <f>SUM(LARGE(B35:I35,1))+(LARGE(B35:I35,2))</f>
        <v>26</v>
      </c>
      <c r="L35" s="167">
        <v>0</v>
      </c>
      <c r="M35" s="167">
        <v>0</v>
      </c>
      <c r="S35" s="297">
        <f>SUM(LARGE(K35:R35,1))+(LARGE(K35:R35,2))</f>
        <v>0</v>
      </c>
      <c r="T35" s="271">
        <v>7</v>
      </c>
      <c r="U35" s="271">
        <v>18</v>
      </c>
      <c r="V35" s="271">
        <v>0</v>
      </c>
      <c r="W35" s="271"/>
      <c r="X35" s="271"/>
      <c r="Y35" s="299">
        <f>SUM(LARGE(T35:X35,1))+(LARGE(T35:X35,2))</f>
        <v>25</v>
      </c>
      <c r="AB35" s="153"/>
      <c r="AC35" s="153"/>
      <c r="AD35" s="153"/>
      <c r="AE35" s="153"/>
      <c r="AF35" s="153"/>
      <c r="AG35" s="153"/>
      <c r="AH35" s="131">
        <f>SUM(AB35:AG35)</f>
        <v>0</v>
      </c>
      <c r="AI35" s="153">
        <f>SUM(J35,S35,Y35,AA35,AH35)</f>
        <v>51</v>
      </c>
    </row>
    <row r="36" spans="1:35" ht="12.75">
      <c r="A36" s="149" t="s">
        <v>1266</v>
      </c>
      <c r="B36" s="302"/>
      <c r="C36" s="302"/>
      <c r="D36" s="302">
        <v>24</v>
      </c>
      <c r="E36" s="302"/>
      <c r="F36" s="270">
        <v>0</v>
      </c>
      <c r="G36" s="270">
        <v>0</v>
      </c>
      <c r="H36" s="270">
        <v>0</v>
      </c>
      <c r="I36" s="280"/>
      <c r="J36" s="298">
        <f>SUM(LARGE(B36:I36,1))+(LARGE(B36:I36,2))</f>
        <v>24</v>
      </c>
      <c r="L36" s="167">
        <v>0</v>
      </c>
      <c r="M36" s="167">
        <v>0</v>
      </c>
      <c r="S36" s="297">
        <f>SUM(LARGE(K36:R36,1))+(LARGE(K36:R36,2))</f>
        <v>0</v>
      </c>
      <c r="T36" s="303">
        <v>10</v>
      </c>
      <c r="U36" s="271">
        <v>0</v>
      </c>
      <c r="V36" s="271">
        <v>0</v>
      </c>
      <c r="W36" s="303">
        <v>12</v>
      </c>
      <c r="X36" s="303">
        <v>14</v>
      </c>
      <c r="Y36" s="299">
        <f>SUM(LARGE(T36:X36,1))+(LARGE(T36:X36,2))</f>
        <v>26</v>
      </c>
      <c r="AB36" s="153"/>
      <c r="AC36" s="153"/>
      <c r="AD36" s="153"/>
      <c r="AE36" s="153"/>
      <c r="AF36" s="153"/>
      <c r="AG36" s="153"/>
      <c r="AH36" s="131">
        <f>SUM(AB36:AG36)</f>
        <v>0</v>
      </c>
      <c r="AI36" s="153">
        <f>SUM(J36,S36,Y36,AA36,AH36)</f>
        <v>50</v>
      </c>
    </row>
    <row r="37" spans="1:35" ht="12.75">
      <c r="A37" s="181" t="s">
        <v>600</v>
      </c>
      <c r="B37" s="311">
        <v>15</v>
      </c>
      <c r="C37" s="311"/>
      <c r="D37" s="311"/>
      <c r="E37" s="311"/>
      <c r="F37" s="270">
        <v>0</v>
      </c>
      <c r="G37" s="270">
        <v>0</v>
      </c>
      <c r="H37" s="270">
        <v>0</v>
      </c>
      <c r="I37" s="280"/>
      <c r="J37" s="298">
        <f>SUM(LARGE(B37:I37,1))+(LARGE(B37:I37,2))</f>
        <v>15</v>
      </c>
      <c r="L37" s="167">
        <v>0</v>
      </c>
      <c r="M37" s="167">
        <v>24</v>
      </c>
      <c r="S37" s="297">
        <f>SUM(LARGE(K37:R37,1))+(LARGE(K37:R37,2))</f>
        <v>24</v>
      </c>
      <c r="T37" s="306">
        <v>5</v>
      </c>
      <c r="U37" s="271">
        <v>5</v>
      </c>
      <c r="V37" s="271">
        <v>5</v>
      </c>
      <c r="W37" s="306"/>
      <c r="X37" s="306">
        <v>5</v>
      </c>
      <c r="Y37" s="299">
        <f>SUM(LARGE(T37:X37,1))+(LARGE(T37:X37,2))</f>
        <v>10</v>
      </c>
      <c r="Z37" s="174"/>
      <c r="AA37" s="174"/>
      <c r="AB37" s="153"/>
      <c r="AC37" s="153"/>
      <c r="AD37" s="153"/>
      <c r="AE37" s="153"/>
      <c r="AF37" s="153"/>
      <c r="AG37" s="153"/>
      <c r="AH37" s="131">
        <f>SUM(AB37:AG37)</f>
        <v>0</v>
      </c>
      <c r="AI37" s="153">
        <f>SUM(J37,S37,Y37,AA37,AH37)</f>
        <v>49</v>
      </c>
    </row>
    <row r="38" spans="1:35" ht="12.75">
      <c r="A38" s="190" t="s">
        <v>1038</v>
      </c>
      <c r="B38" s="323"/>
      <c r="C38" s="323">
        <v>20</v>
      </c>
      <c r="D38" s="323"/>
      <c r="E38" s="323"/>
      <c r="F38" s="270">
        <v>0</v>
      </c>
      <c r="G38" s="270">
        <v>0</v>
      </c>
      <c r="H38" s="270">
        <v>0</v>
      </c>
      <c r="I38" s="280"/>
      <c r="J38" s="323">
        <f>SUM(LARGE(B38:I38,1))+(LARGE(B38:I38,2))</f>
        <v>20</v>
      </c>
      <c r="L38" s="167">
        <v>0</v>
      </c>
      <c r="M38" s="167">
        <v>0</v>
      </c>
      <c r="S38" s="322">
        <f>SUM(LARGE(K38:R38,1))+(LARGE(K38:R38,2))</f>
        <v>0</v>
      </c>
      <c r="T38" s="271">
        <v>5</v>
      </c>
      <c r="U38" s="271">
        <v>16</v>
      </c>
      <c r="V38" s="271">
        <v>11</v>
      </c>
      <c r="W38" s="271">
        <v>10</v>
      </c>
      <c r="X38" s="271">
        <v>13</v>
      </c>
      <c r="Y38" s="324">
        <f>SUM(LARGE(T38:X38,1))+(LARGE(T38:X38,2))</f>
        <v>29</v>
      </c>
      <c r="AB38" s="153"/>
      <c r="AC38" s="153"/>
      <c r="AD38" s="153"/>
      <c r="AE38" s="153"/>
      <c r="AF38" s="153"/>
      <c r="AG38" s="153"/>
      <c r="AH38" s="131">
        <f>SUM(AB38:AG38)</f>
        <v>0</v>
      </c>
      <c r="AI38" s="153">
        <f>SUM(J38,S38,Y38,AA38,AH38)</f>
        <v>49</v>
      </c>
    </row>
    <row r="39" spans="1:35" ht="12.75">
      <c r="A39" s="155" t="s">
        <v>718</v>
      </c>
      <c r="B39" s="295"/>
      <c r="C39" s="295"/>
      <c r="D39" s="295"/>
      <c r="E39" s="295">
        <v>23</v>
      </c>
      <c r="F39" s="270">
        <v>0</v>
      </c>
      <c r="G39" s="270">
        <v>0</v>
      </c>
      <c r="H39" s="270">
        <v>0</v>
      </c>
      <c r="I39" s="280"/>
      <c r="J39" s="298">
        <f>SUM(LARGE(B39:I39,1))+(LARGE(B39:I39,2))</f>
        <v>23</v>
      </c>
      <c r="L39" s="167">
        <v>0</v>
      </c>
      <c r="M39" s="167">
        <v>0</v>
      </c>
      <c r="S39" s="297">
        <f>SUM(LARGE(K39:R39,1))+(LARGE(K39:R39,2))</f>
        <v>0</v>
      </c>
      <c r="T39" s="296"/>
      <c r="U39" s="271">
        <v>0</v>
      </c>
      <c r="V39" s="271">
        <v>0</v>
      </c>
      <c r="W39" s="296"/>
      <c r="X39" s="296"/>
      <c r="Y39" s="299">
        <f>SUM(LARGE(T39:X39,1))+(LARGE(T39:X39,2))</f>
        <v>0</v>
      </c>
      <c r="Z39" s="174"/>
      <c r="AA39" s="174"/>
      <c r="AB39" s="153"/>
      <c r="AC39" s="153"/>
      <c r="AD39" s="153"/>
      <c r="AE39" s="153">
        <v>22</v>
      </c>
      <c r="AF39" s="153"/>
      <c r="AG39" s="153"/>
      <c r="AH39" s="131">
        <f>SUM(AB39:AG39)</f>
        <v>22</v>
      </c>
      <c r="AI39" s="153">
        <f>SUM(J39,S39,Y39,AA39,AH39)</f>
        <v>45</v>
      </c>
    </row>
    <row r="40" spans="1:35" ht="12.75">
      <c r="A40" s="155" t="s">
        <v>1309</v>
      </c>
      <c r="F40" s="270">
        <v>0</v>
      </c>
      <c r="G40" s="270">
        <v>0</v>
      </c>
      <c r="H40" s="270">
        <v>0</v>
      </c>
      <c r="I40" s="280"/>
      <c r="J40" s="308">
        <f>SUM(LARGE(B40:I40,1))+(LARGE(B40:I40,2))</f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307">
        <f>SUM(LARGE(K40:R40,1))+(LARGE(K40:R40,2))</f>
        <v>0</v>
      </c>
      <c r="T40" s="299">
        <v>19</v>
      </c>
      <c r="U40" s="271">
        <v>0</v>
      </c>
      <c r="V40" s="271">
        <v>0</v>
      </c>
      <c r="W40" s="299">
        <v>25</v>
      </c>
      <c r="X40" s="299">
        <v>17</v>
      </c>
      <c r="Y40" s="309">
        <f>SUM(LARGE(T40:X40,1))+(LARGE(T40:X40,2))</f>
        <v>44</v>
      </c>
      <c r="AB40" s="153">
        <v>0</v>
      </c>
      <c r="AC40" s="153">
        <v>0</v>
      </c>
      <c r="AD40" s="153">
        <v>0</v>
      </c>
      <c r="AE40" s="153">
        <v>0</v>
      </c>
      <c r="AF40" s="153">
        <v>0</v>
      </c>
      <c r="AG40" s="153">
        <v>0</v>
      </c>
      <c r="AH40" s="131">
        <f>SUM(AB40:AG40)</f>
        <v>0</v>
      </c>
      <c r="AI40" s="153">
        <f>SUM(J40,S40,Y40,AA40,AH40)</f>
        <v>44</v>
      </c>
    </row>
    <row r="41" spans="1:35" ht="12.75">
      <c r="A41" s="149" t="s">
        <v>805</v>
      </c>
      <c r="B41" s="323"/>
      <c r="C41" s="323"/>
      <c r="D41" s="323"/>
      <c r="E41" s="323"/>
      <c r="F41" s="270">
        <v>0</v>
      </c>
      <c r="G41" s="270">
        <v>0</v>
      </c>
      <c r="H41" s="270">
        <v>0</v>
      </c>
      <c r="I41" s="280">
        <v>25</v>
      </c>
      <c r="J41" s="311">
        <f>SUM(LARGE(B41:I41,1))+(LARGE(B41:I41,2))</f>
        <v>25</v>
      </c>
      <c r="L41" s="167">
        <v>0</v>
      </c>
      <c r="M41" s="167">
        <v>0</v>
      </c>
      <c r="S41" s="310">
        <f>SUM(LARGE(K41:R41,1))+(LARGE(K41:R41,2))</f>
        <v>0</v>
      </c>
      <c r="T41" s="300"/>
      <c r="U41" s="271">
        <v>0</v>
      </c>
      <c r="V41" s="271">
        <v>0</v>
      </c>
      <c r="W41" s="300"/>
      <c r="X41" s="300"/>
      <c r="Y41" s="312">
        <f>SUM(LARGE(T41:X41,1))+(LARGE(T41:X41,2))</f>
        <v>0</v>
      </c>
      <c r="Z41" s="176">
        <v>67.29</v>
      </c>
      <c r="AA41" s="176">
        <v>19</v>
      </c>
      <c r="AB41" s="153"/>
      <c r="AC41" s="153"/>
      <c r="AD41" s="153"/>
      <c r="AE41" s="153"/>
      <c r="AF41" s="153"/>
      <c r="AG41" s="153"/>
      <c r="AH41" s="131">
        <f>SUM(AB41:AG41)</f>
        <v>0</v>
      </c>
      <c r="AI41" s="153">
        <f>SUM(J41,S41,Y41,AA41,AH41)</f>
        <v>44</v>
      </c>
    </row>
    <row r="42" spans="1:35" ht="12.75">
      <c r="A42" s="155" t="s">
        <v>1199</v>
      </c>
      <c r="B42" s="314"/>
      <c r="C42" s="314"/>
      <c r="D42" s="314"/>
      <c r="E42" s="314"/>
      <c r="F42" s="270">
        <v>0</v>
      </c>
      <c r="G42" s="270">
        <v>0</v>
      </c>
      <c r="H42" s="270">
        <v>0</v>
      </c>
      <c r="I42" s="280"/>
      <c r="J42" s="298">
        <f>SUM(LARGE(B42:I42,1))+(LARGE(B42:I42,2))</f>
        <v>0</v>
      </c>
      <c r="L42" s="167">
        <v>0</v>
      </c>
      <c r="M42" s="167">
        <v>0</v>
      </c>
      <c r="S42" s="297">
        <f>SUM(LARGE(K42:R42,1))+(LARGE(K42:R42,2))</f>
        <v>0</v>
      </c>
      <c r="T42" s="271"/>
      <c r="U42" s="271">
        <v>14</v>
      </c>
      <c r="V42" s="271">
        <v>0</v>
      </c>
      <c r="W42" s="271">
        <v>18</v>
      </c>
      <c r="X42" s="271"/>
      <c r="Y42" s="299">
        <f>SUM(LARGE(T42:X42,1))+(LARGE(T42:X42,2))</f>
        <v>32</v>
      </c>
      <c r="Z42" s="176">
        <v>64.13</v>
      </c>
      <c r="AA42" s="176">
        <v>12</v>
      </c>
      <c r="AB42" s="153"/>
      <c r="AC42" s="153"/>
      <c r="AD42" s="153"/>
      <c r="AE42" s="153"/>
      <c r="AF42" s="153"/>
      <c r="AG42" s="153"/>
      <c r="AH42" s="131">
        <f>SUM(AB42:AG42)</f>
        <v>0</v>
      </c>
      <c r="AI42" s="153">
        <f>SUM(J42,S42,Y42,AA42,AH42)</f>
        <v>44</v>
      </c>
    </row>
    <row r="43" spans="1:35" ht="12.75">
      <c r="A43" s="181" t="s">
        <v>675</v>
      </c>
      <c r="B43" s="323"/>
      <c r="C43" s="323"/>
      <c r="D43" s="323"/>
      <c r="E43" s="323"/>
      <c r="F43" s="270">
        <v>0</v>
      </c>
      <c r="G43" s="270">
        <v>0</v>
      </c>
      <c r="H43" s="270">
        <v>0</v>
      </c>
      <c r="I43" s="280">
        <v>27</v>
      </c>
      <c r="J43" s="308">
        <f>SUM(LARGE(B43:I43,1))+(LARGE(B43:I43,2))</f>
        <v>27</v>
      </c>
      <c r="L43" s="167">
        <v>0</v>
      </c>
      <c r="M43" s="167">
        <v>0</v>
      </c>
      <c r="S43" s="307">
        <f>SUM(LARGE(K43:R43,1))+(LARGE(K43:R43,2))</f>
        <v>0</v>
      </c>
      <c r="T43" s="303">
        <v>17</v>
      </c>
      <c r="U43" s="271">
        <v>0</v>
      </c>
      <c r="V43" s="271">
        <v>0</v>
      </c>
      <c r="W43" s="303"/>
      <c r="X43" s="303"/>
      <c r="Y43" s="309">
        <f>SUM(LARGE(T43:X43,1))+(LARGE(T43:X43,2))</f>
        <v>17</v>
      </c>
      <c r="Z43" s="174"/>
      <c r="AA43" s="174"/>
      <c r="AB43" s="153"/>
      <c r="AC43" s="153"/>
      <c r="AD43" s="153"/>
      <c r="AE43" s="153"/>
      <c r="AF43" s="153"/>
      <c r="AG43" s="153"/>
      <c r="AH43" s="131">
        <f>SUM(AB43:AG43)</f>
        <v>0</v>
      </c>
      <c r="AI43" s="153">
        <f>SUM(J43,S43,Y43,AA43,AH43)</f>
        <v>44</v>
      </c>
    </row>
    <row r="44" spans="1:35" ht="12.75">
      <c r="A44" s="181" t="s">
        <v>761</v>
      </c>
      <c r="B44" s="323"/>
      <c r="C44" s="323"/>
      <c r="D44" s="323"/>
      <c r="E44" s="323"/>
      <c r="F44" s="270">
        <v>0</v>
      </c>
      <c r="G44" s="270">
        <v>0</v>
      </c>
      <c r="H44" s="270">
        <v>0</v>
      </c>
      <c r="I44" s="280"/>
      <c r="J44" s="298">
        <f>SUM(LARGE(B44:I44,1))+(LARGE(B44:I44,2))</f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297">
        <f>SUM(LARGE(K44:R44,1))+(LARGE(K44:R44,2))</f>
        <v>0</v>
      </c>
      <c r="T44" s="271">
        <v>0</v>
      </c>
      <c r="U44" s="271">
        <v>20</v>
      </c>
      <c r="V44" s="271">
        <v>19</v>
      </c>
      <c r="W44" s="271">
        <v>17</v>
      </c>
      <c r="X44" s="271">
        <v>23</v>
      </c>
      <c r="Y44" s="299">
        <f>SUM(LARGE(T44:X44,1))+(LARGE(T44:X44,2))</f>
        <v>43</v>
      </c>
      <c r="AB44" s="153">
        <v>0</v>
      </c>
      <c r="AC44" s="153"/>
      <c r="AD44" s="153">
        <v>0</v>
      </c>
      <c r="AE44" s="153">
        <v>0</v>
      </c>
      <c r="AF44" s="153">
        <v>0</v>
      </c>
      <c r="AG44" s="153">
        <v>0</v>
      </c>
      <c r="AH44" s="131">
        <f>SUM(AB44:AG44)</f>
        <v>0</v>
      </c>
      <c r="AI44" s="153">
        <f>SUM(J44,S44,Y44,AA44,AH44)</f>
        <v>43</v>
      </c>
    </row>
    <row r="45" spans="1:35" ht="12.75">
      <c r="A45" s="181" t="s">
        <v>592</v>
      </c>
      <c r="B45" s="323"/>
      <c r="C45" s="323"/>
      <c r="D45" s="323"/>
      <c r="E45" s="323"/>
      <c r="F45" s="270">
        <v>0</v>
      </c>
      <c r="G45" s="270">
        <v>0</v>
      </c>
      <c r="H45" s="270">
        <v>0</v>
      </c>
      <c r="I45" s="280"/>
      <c r="J45" s="323">
        <f>SUM(LARGE(B45:I45,1))+(LARGE(B45:I45,2))</f>
        <v>0</v>
      </c>
      <c r="L45" s="167">
        <v>0</v>
      </c>
      <c r="M45" s="167">
        <v>0</v>
      </c>
      <c r="S45" s="322">
        <f>SUM(LARGE(K45:R45,1))+(LARGE(K45:R45,2))</f>
        <v>0</v>
      </c>
      <c r="T45" s="271"/>
      <c r="U45" s="271">
        <v>0</v>
      </c>
      <c r="V45" s="271">
        <v>18</v>
      </c>
      <c r="W45" s="271">
        <v>15</v>
      </c>
      <c r="X45" s="271"/>
      <c r="Y45" s="324">
        <f>SUM(LARGE(T45:X45,1))+(LARGE(T45:X45,2))</f>
        <v>33</v>
      </c>
      <c r="Z45" s="176">
        <v>62.28</v>
      </c>
      <c r="AA45" s="176">
        <v>7</v>
      </c>
      <c r="AB45" s="153"/>
      <c r="AC45" s="153"/>
      <c r="AD45" s="153"/>
      <c r="AE45" s="153"/>
      <c r="AF45" s="153"/>
      <c r="AG45" s="153"/>
      <c r="AH45" s="131">
        <f>SUM(AB45:AG45)</f>
        <v>0</v>
      </c>
      <c r="AI45" s="153">
        <f>SUM(J45,S45,Y45,AA45,AH45)</f>
        <v>40</v>
      </c>
    </row>
    <row r="46" spans="1:35" ht="12.75">
      <c r="A46" s="181" t="s">
        <v>658</v>
      </c>
      <c r="B46" s="323"/>
      <c r="C46" s="323"/>
      <c r="D46" s="323"/>
      <c r="E46" s="323"/>
      <c r="F46" s="270">
        <v>0</v>
      </c>
      <c r="G46" s="270">
        <v>0</v>
      </c>
      <c r="H46" s="270">
        <v>0</v>
      </c>
      <c r="I46" s="280"/>
      <c r="J46" s="314">
        <f>SUM(LARGE(B46:I46,1))+(LARGE(B46:I46,2))</f>
        <v>0</v>
      </c>
      <c r="L46" s="167">
        <v>0</v>
      </c>
      <c r="M46" s="167">
        <v>0</v>
      </c>
      <c r="O46" s="167">
        <v>24</v>
      </c>
      <c r="S46" s="313">
        <f>SUM(LARGE(K46:R46,1))+(LARGE(K46:R46,2))</f>
        <v>24</v>
      </c>
      <c r="T46" s="271"/>
      <c r="U46" s="271">
        <v>0</v>
      </c>
      <c r="V46" s="271">
        <v>0</v>
      </c>
      <c r="W46" s="271"/>
      <c r="X46" s="271">
        <v>9</v>
      </c>
      <c r="Y46" s="315">
        <f>SUM(LARGE(T46:X46,1))+(LARGE(T46:X46,2))</f>
        <v>9</v>
      </c>
      <c r="Z46" s="176">
        <v>62.13</v>
      </c>
      <c r="AA46" s="176">
        <v>6</v>
      </c>
      <c r="AB46" s="153"/>
      <c r="AC46" s="153"/>
      <c r="AD46" s="153"/>
      <c r="AE46" s="153"/>
      <c r="AF46" s="153"/>
      <c r="AG46" s="153"/>
      <c r="AH46" s="131">
        <f>SUM(AB46:AG46)</f>
        <v>0</v>
      </c>
      <c r="AI46" s="153">
        <f>SUM(J46,S46,Y46,AA46,AH46)</f>
        <v>39</v>
      </c>
    </row>
    <row r="47" spans="1:35" ht="12.75">
      <c r="A47" s="181" t="s">
        <v>1208</v>
      </c>
      <c r="B47" s="320"/>
      <c r="C47" s="320"/>
      <c r="D47" s="320"/>
      <c r="E47" s="320"/>
      <c r="F47" s="270">
        <v>0</v>
      </c>
      <c r="G47" s="270">
        <v>0</v>
      </c>
      <c r="H47" s="270">
        <v>0</v>
      </c>
      <c r="I47" s="280"/>
      <c r="J47" s="298">
        <f>SUM(LARGE(B47:I47,1))+(LARGE(B47:I47,2))</f>
        <v>0</v>
      </c>
      <c r="L47" s="167">
        <v>0</v>
      </c>
      <c r="M47" s="167">
        <v>0</v>
      </c>
      <c r="S47" s="297">
        <f>SUM(LARGE(K47:R47,1))+(LARGE(K47:R47,2))</f>
        <v>0</v>
      </c>
      <c r="T47" s="271">
        <v>16</v>
      </c>
      <c r="U47" s="271">
        <v>0</v>
      </c>
      <c r="V47" s="271">
        <v>0</v>
      </c>
      <c r="W47" s="271">
        <v>16</v>
      </c>
      <c r="X47" s="271">
        <v>12</v>
      </c>
      <c r="Y47" s="299">
        <f>SUM(LARGE(T47:X47,1))+(LARGE(T47:X47,2))</f>
        <v>32</v>
      </c>
      <c r="Z47" s="174">
        <v>54.16</v>
      </c>
      <c r="AA47" s="174">
        <v>5</v>
      </c>
      <c r="AB47" s="153"/>
      <c r="AC47" s="153"/>
      <c r="AD47" s="153"/>
      <c r="AE47" s="153"/>
      <c r="AF47" s="153"/>
      <c r="AG47" s="153"/>
      <c r="AH47" s="131">
        <f>SUM(AB47:AG47)</f>
        <v>0</v>
      </c>
      <c r="AI47" s="153">
        <f>SUM(J47,S47,Y47,AA47,AH47)</f>
        <v>37</v>
      </c>
    </row>
    <row r="48" spans="1:35" ht="12.75">
      <c r="A48" s="155" t="s">
        <v>982</v>
      </c>
      <c r="B48" s="317"/>
      <c r="C48" s="317"/>
      <c r="D48" s="317"/>
      <c r="E48" s="317"/>
      <c r="F48" s="270">
        <v>0</v>
      </c>
      <c r="G48" s="270">
        <v>0</v>
      </c>
      <c r="H48" s="270">
        <v>0</v>
      </c>
      <c r="I48" s="280">
        <v>23</v>
      </c>
      <c r="J48" s="298">
        <f>SUM(LARGE(B48:I48,1))+(LARGE(B48:I48,2))</f>
        <v>23</v>
      </c>
      <c r="L48" s="167">
        <v>0</v>
      </c>
      <c r="M48" s="167">
        <v>0</v>
      </c>
      <c r="S48" s="297">
        <f>SUM(LARGE(K48:R48,1))+(LARGE(K48:R48,2))</f>
        <v>0</v>
      </c>
      <c r="T48" s="271">
        <v>5</v>
      </c>
      <c r="U48" s="271">
        <v>0</v>
      </c>
      <c r="V48" s="271">
        <v>0</v>
      </c>
      <c r="W48" s="271"/>
      <c r="X48" s="271"/>
      <c r="Y48" s="299">
        <f>SUM(LARGE(T48:X48,1))+(LARGE(T48:X48,2))</f>
        <v>5</v>
      </c>
      <c r="Z48" s="174">
        <v>52.83</v>
      </c>
      <c r="AA48" s="174">
        <v>5</v>
      </c>
      <c r="AB48" s="153"/>
      <c r="AC48" s="153"/>
      <c r="AD48" s="153"/>
      <c r="AE48" s="153"/>
      <c r="AF48" s="153"/>
      <c r="AG48" s="153"/>
      <c r="AH48" s="131">
        <f>SUM(AB48:AG48)</f>
        <v>0</v>
      </c>
      <c r="AI48" s="153">
        <f>SUM(J48,S48,Y48,AA48,AH48)</f>
        <v>33</v>
      </c>
    </row>
    <row r="49" spans="1:35" ht="12.75">
      <c r="A49" s="155" t="s">
        <v>1318</v>
      </c>
      <c r="F49" s="270">
        <v>0</v>
      </c>
      <c r="G49" s="270">
        <v>0</v>
      </c>
      <c r="H49" s="270">
        <v>0</v>
      </c>
      <c r="I49" s="280"/>
      <c r="J49" s="298">
        <f>SUM(LARGE(B49:I49,1))+(LARGE(B49:I49,2))</f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297">
        <f>SUM(LARGE(K49:R49,1))+(LARGE(K49:R49,2))</f>
        <v>0</v>
      </c>
      <c r="T49" s="271">
        <v>0</v>
      </c>
      <c r="U49" s="271">
        <v>0</v>
      </c>
      <c r="V49" s="271">
        <v>10</v>
      </c>
      <c r="W49" s="271">
        <v>0</v>
      </c>
      <c r="X49" s="271">
        <v>0</v>
      </c>
      <c r="Y49" s="299">
        <f>SUM(LARGE(T49:X49,1))+(LARGE(T49:X49,2))</f>
        <v>10</v>
      </c>
      <c r="AB49" s="153">
        <v>0</v>
      </c>
      <c r="AC49" s="153">
        <v>0</v>
      </c>
      <c r="AD49" s="153">
        <v>23</v>
      </c>
      <c r="AE49" s="153">
        <v>0</v>
      </c>
      <c r="AF49" s="153">
        <v>0</v>
      </c>
      <c r="AG49" s="153">
        <v>0</v>
      </c>
      <c r="AH49" s="131">
        <f>SUM(AB49:AG49)</f>
        <v>23</v>
      </c>
      <c r="AI49" s="153">
        <f>SUM(J49,S49,Y49,AA49,AH49)</f>
        <v>33</v>
      </c>
    </row>
    <row r="50" spans="1:35" ht="12.75">
      <c r="A50" s="149" t="s">
        <v>589</v>
      </c>
      <c r="B50" s="323"/>
      <c r="C50" s="323">
        <v>20</v>
      </c>
      <c r="D50" s="323"/>
      <c r="E50" s="323"/>
      <c r="F50" s="270">
        <v>0</v>
      </c>
      <c r="G50" s="270">
        <v>0</v>
      </c>
      <c r="H50" s="270">
        <v>0</v>
      </c>
      <c r="I50" s="280"/>
      <c r="J50" s="323">
        <f>SUM(LARGE(B50:I50,1))+(LARGE(B50:I50,2))</f>
        <v>20</v>
      </c>
      <c r="L50" s="167">
        <v>0</v>
      </c>
      <c r="M50" s="167">
        <v>0</v>
      </c>
      <c r="S50" s="322">
        <f>SUM(LARGE(K50:R50,1))+(LARGE(K50:R50,2))</f>
        <v>0</v>
      </c>
      <c r="T50" s="312"/>
      <c r="U50" s="271">
        <v>0</v>
      </c>
      <c r="V50" s="271">
        <v>0</v>
      </c>
      <c r="W50" s="312">
        <v>7</v>
      </c>
      <c r="X50" s="312"/>
      <c r="Y50" s="324">
        <f>SUM(LARGE(T50:X50,1))+(LARGE(T50:X50,2))</f>
        <v>7</v>
      </c>
      <c r="Z50" s="174">
        <v>55.39</v>
      </c>
      <c r="AA50" s="174">
        <v>5</v>
      </c>
      <c r="AB50" s="153"/>
      <c r="AC50" s="153"/>
      <c r="AD50" s="153"/>
      <c r="AE50" s="153"/>
      <c r="AF50" s="153"/>
      <c r="AG50" s="153"/>
      <c r="AH50" s="131">
        <f>SUM(AB50:AG50)</f>
        <v>0</v>
      </c>
      <c r="AI50" s="153">
        <f>SUM(J50,S50,Y50,AA50,AH50)</f>
        <v>32</v>
      </c>
    </row>
    <row r="51" spans="1:35" ht="12.75">
      <c r="A51" s="181" t="s">
        <v>985</v>
      </c>
      <c r="B51" s="323"/>
      <c r="C51" s="323"/>
      <c r="D51" s="323">
        <v>21</v>
      </c>
      <c r="E51" s="323"/>
      <c r="F51" s="270">
        <v>0</v>
      </c>
      <c r="G51" s="270">
        <v>0</v>
      </c>
      <c r="H51" s="270">
        <v>0</v>
      </c>
      <c r="I51" s="280"/>
      <c r="J51" s="323">
        <f>SUM(LARGE(B51:I51,1))+(LARGE(B51:I51,2))</f>
        <v>21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322">
        <f>SUM(LARGE(K51:R51,1))+(LARGE(K51:R51,2))</f>
        <v>0</v>
      </c>
      <c r="T51" s="306">
        <v>0</v>
      </c>
      <c r="U51" s="271">
        <v>0</v>
      </c>
      <c r="V51" s="271">
        <v>0</v>
      </c>
      <c r="W51" s="306">
        <v>5</v>
      </c>
      <c r="X51" s="306">
        <v>0</v>
      </c>
      <c r="Y51" s="324">
        <f>SUM(LARGE(T51:X51,1))+(LARGE(T51:X51,2))</f>
        <v>5</v>
      </c>
      <c r="Z51" s="174">
        <v>48.9</v>
      </c>
      <c r="AA51" s="174">
        <v>5</v>
      </c>
      <c r="AB51" s="153">
        <v>0</v>
      </c>
      <c r="AC51" s="153"/>
      <c r="AD51" s="153">
        <v>0</v>
      </c>
      <c r="AE51" s="153">
        <v>0</v>
      </c>
      <c r="AF51" s="153">
        <v>0</v>
      </c>
      <c r="AG51" s="153">
        <v>0</v>
      </c>
      <c r="AH51" s="131">
        <f>SUM(AB51:AG51)</f>
        <v>0</v>
      </c>
      <c r="AI51" s="153">
        <f>SUM(J51,S51,Y51,AA51,AH51)</f>
        <v>31</v>
      </c>
    </row>
    <row r="52" spans="1:35" ht="12.75">
      <c r="A52" s="155" t="s">
        <v>1099</v>
      </c>
      <c r="B52" s="323"/>
      <c r="C52" s="323"/>
      <c r="D52" s="323"/>
      <c r="E52" s="323"/>
      <c r="F52" s="270">
        <v>0</v>
      </c>
      <c r="G52" s="270">
        <v>0</v>
      </c>
      <c r="H52" s="270">
        <v>0</v>
      </c>
      <c r="I52" s="280"/>
      <c r="J52" s="314">
        <f>SUM(LARGE(B52:I52,1))+(LARGE(B52:I52,2))</f>
        <v>0</v>
      </c>
      <c r="L52" s="167">
        <v>0</v>
      </c>
      <c r="M52" s="167">
        <v>0</v>
      </c>
      <c r="S52" s="313">
        <f>SUM(LARGE(K52:R52,1))+(LARGE(K52:R52,2))</f>
        <v>0</v>
      </c>
      <c r="T52" s="318"/>
      <c r="U52" s="271">
        <v>0</v>
      </c>
      <c r="V52" s="271">
        <v>23</v>
      </c>
      <c r="W52" s="318"/>
      <c r="X52" s="318"/>
      <c r="Y52" s="315">
        <f>SUM(LARGE(T52:X52,1))+(LARGE(T52:X52,2))</f>
        <v>23</v>
      </c>
      <c r="Z52" s="174">
        <v>59.43</v>
      </c>
      <c r="AA52" s="174">
        <v>5</v>
      </c>
      <c r="AB52" s="153"/>
      <c r="AC52" s="153"/>
      <c r="AD52" s="153"/>
      <c r="AE52" s="153"/>
      <c r="AF52" s="153"/>
      <c r="AG52" s="153"/>
      <c r="AH52" s="131">
        <f>SUM(AB52:AG52)</f>
        <v>0</v>
      </c>
      <c r="AI52" s="153">
        <f>SUM(J52,S52,Y52,AA52,AH52)</f>
        <v>28</v>
      </c>
    </row>
    <row r="53" spans="1:35" ht="12.75">
      <c r="A53" s="155" t="s">
        <v>1313</v>
      </c>
      <c r="D53" s="170">
        <v>22</v>
      </c>
      <c r="F53" s="270">
        <v>0</v>
      </c>
      <c r="G53" s="270">
        <v>0</v>
      </c>
      <c r="H53" s="270">
        <v>0</v>
      </c>
      <c r="I53" s="280"/>
      <c r="J53" s="317">
        <f>SUM(LARGE(B53:I53,1))+(LARGE(B53:I53,2))</f>
        <v>22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316">
        <f>SUM(LARGE(K53:R53,1))+(LARGE(K53:R53,2))</f>
        <v>0</v>
      </c>
      <c r="T53" s="271">
        <v>5</v>
      </c>
      <c r="U53" s="271">
        <v>0</v>
      </c>
      <c r="V53" s="271">
        <v>0</v>
      </c>
      <c r="W53" s="271">
        <v>0</v>
      </c>
      <c r="X53" s="271">
        <v>0</v>
      </c>
      <c r="Y53" s="318">
        <f>SUM(LARGE(T53:X53,1))+(LARGE(T53:X53,2))</f>
        <v>5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31">
        <f>SUM(AB53:AG53)</f>
        <v>0</v>
      </c>
      <c r="AI53" s="153">
        <f>SUM(J53,S53,Y53,AA53,AH53)</f>
        <v>27</v>
      </c>
    </row>
    <row r="54" spans="1:35" ht="12.75">
      <c r="A54" s="155" t="s">
        <v>1312</v>
      </c>
      <c r="F54" s="270">
        <v>0</v>
      </c>
      <c r="G54" s="270">
        <v>0</v>
      </c>
      <c r="H54" s="270">
        <v>0</v>
      </c>
      <c r="I54" s="280"/>
      <c r="J54" s="308">
        <f>SUM(LARGE(B54:I54,1))+(LARGE(B54:I54,2))</f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307">
        <f>SUM(LARGE(K54:R54,1))+(LARGE(K54:R54,2))</f>
        <v>0</v>
      </c>
      <c r="T54" s="271">
        <v>6</v>
      </c>
      <c r="U54" s="271">
        <v>0</v>
      </c>
      <c r="V54" s="271">
        <v>15</v>
      </c>
      <c r="W54" s="271">
        <v>0</v>
      </c>
      <c r="X54" s="271">
        <v>0</v>
      </c>
      <c r="Y54" s="309">
        <f>SUM(LARGE(T54:X54,1))+(LARGE(T54:X54,2))</f>
        <v>21</v>
      </c>
      <c r="Z54" s="176">
        <v>54.07</v>
      </c>
      <c r="AA54" s="176">
        <v>5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31">
        <f>SUM(AB54:AG54)</f>
        <v>0</v>
      </c>
      <c r="AI54" s="153">
        <f>SUM(J54,S54,Y54,AA54,AH54)</f>
        <v>26</v>
      </c>
    </row>
    <row r="55" spans="1:35" ht="12.75">
      <c r="A55" s="155" t="s">
        <v>1067</v>
      </c>
      <c r="B55" s="323"/>
      <c r="C55" s="323"/>
      <c r="D55" s="323"/>
      <c r="E55" s="323"/>
      <c r="F55" s="270">
        <v>0</v>
      </c>
      <c r="G55" s="270">
        <v>0</v>
      </c>
      <c r="H55" s="270">
        <v>0</v>
      </c>
      <c r="I55" s="280"/>
      <c r="J55" s="323">
        <f>SUM(LARGE(B55:I55,1))+(LARGE(B55:I55,2))</f>
        <v>0</v>
      </c>
      <c r="L55" s="167">
        <v>0</v>
      </c>
      <c r="M55" s="167">
        <v>0</v>
      </c>
      <c r="O55" s="167">
        <v>26</v>
      </c>
      <c r="S55" s="322">
        <f>SUM(LARGE(K55:R55,1))+(LARGE(K55:R55,2))</f>
        <v>26</v>
      </c>
      <c r="T55" s="271"/>
      <c r="U55" s="271">
        <v>0</v>
      </c>
      <c r="V55" s="271">
        <v>0</v>
      </c>
      <c r="W55" s="271"/>
      <c r="X55" s="271"/>
      <c r="Y55" s="324">
        <f>SUM(LARGE(T55:X55,1))+(LARGE(T55:X55,2))</f>
        <v>0</v>
      </c>
      <c r="Z55" s="174"/>
      <c r="AA55" s="174"/>
      <c r="AB55" s="153"/>
      <c r="AC55" s="153"/>
      <c r="AD55" s="153"/>
      <c r="AE55" s="153"/>
      <c r="AF55" s="153"/>
      <c r="AG55" s="153"/>
      <c r="AH55" s="131">
        <f>SUM(AB55:AG55)</f>
        <v>0</v>
      </c>
      <c r="AI55" s="153">
        <f>SUM(J55,S55,Y55,AA55,AH55)</f>
        <v>26</v>
      </c>
    </row>
    <row r="56" spans="1:35" ht="12.75">
      <c r="A56" s="155" t="s">
        <v>815</v>
      </c>
      <c r="B56" s="323"/>
      <c r="C56" s="323">
        <v>20</v>
      </c>
      <c r="D56" s="323"/>
      <c r="E56" s="323"/>
      <c r="F56" s="270">
        <v>0</v>
      </c>
      <c r="G56" s="270">
        <v>0</v>
      </c>
      <c r="H56" s="270">
        <v>0</v>
      </c>
      <c r="I56" s="280"/>
      <c r="J56" s="298">
        <f>SUM(LARGE(B56:I56,1))+(LARGE(B56:I56,2))</f>
        <v>20</v>
      </c>
      <c r="L56" s="167">
        <v>0</v>
      </c>
      <c r="M56" s="167">
        <v>0</v>
      </c>
      <c r="S56" s="297">
        <f>SUM(LARGE(K56:R56,1))+(LARGE(K56:R56,2))</f>
        <v>0</v>
      </c>
      <c r="T56" s="271"/>
      <c r="U56" s="271">
        <v>0</v>
      </c>
      <c r="V56" s="271">
        <v>0</v>
      </c>
      <c r="W56" s="271"/>
      <c r="X56" s="271"/>
      <c r="Y56" s="299">
        <f>SUM(LARGE(T56:X56,1))+(LARGE(T56:X56,2))</f>
        <v>0</v>
      </c>
      <c r="Z56" s="174">
        <v>38.24</v>
      </c>
      <c r="AA56" s="174">
        <v>5</v>
      </c>
      <c r="AB56" s="153"/>
      <c r="AC56" s="153"/>
      <c r="AD56" s="153"/>
      <c r="AE56" s="153"/>
      <c r="AF56" s="153"/>
      <c r="AG56" s="153"/>
      <c r="AH56" s="131">
        <f>SUM(AB56:AG56)</f>
        <v>0</v>
      </c>
      <c r="AI56" s="153">
        <f>SUM(J56,S56,Y56,AA56,AH56)</f>
        <v>25</v>
      </c>
    </row>
    <row r="57" spans="1:35" ht="12.75">
      <c r="A57" s="155" t="s">
        <v>629</v>
      </c>
      <c r="B57" s="320"/>
      <c r="C57" s="320">
        <v>20</v>
      </c>
      <c r="D57" s="320"/>
      <c r="E57" s="320"/>
      <c r="F57" s="270">
        <v>0</v>
      </c>
      <c r="G57" s="270">
        <v>0</v>
      </c>
      <c r="H57" s="270">
        <v>0</v>
      </c>
      <c r="I57" s="280"/>
      <c r="J57" s="298">
        <f>SUM(LARGE(B57:I57,1))+(LARGE(B57:I57,2))</f>
        <v>20</v>
      </c>
      <c r="L57" s="167">
        <v>0</v>
      </c>
      <c r="M57" s="167">
        <v>0</v>
      </c>
      <c r="S57" s="297">
        <f>SUM(LARGE(K57:R57,1))+(LARGE(K57:R57,2))</f>
        <v>0</v>
      </c>
      <c r="T57" s="271">
        <v>5</v>
      </c>
      <c r="U57" s="271">
        <v>0</v>
      </c>
      <c r="V57" s="271">
        <v>0</v>
      </c>
      <c r="W57" s="271"/>
      <c r="X57" s="271"/>
      <c r="Y57" s="299">
        <f>SUM(LARGE(T57:X57,1))+(LARGE(T57:X57,2))</f>
        <v>5</v>
      </c>
      <c r="Z57" s="174"/>
      <c r="AA57" s="174"/>
      <c r="AB57" s="153"/>
      <c r="AC57" s="153"/>
      <c r="AD57" s="153"/>
      <c r="AE57" s="153"/>
      <c r="AF57" s="153"/>
      <c r="AG57" s="153"/>
      <c r="AH57" s="131">
        <f>SUM(AB57:AG57)</f>
        <v>0</v>
      </c>
      <c r="AI57" s="153">
        <f>SUM(J57,S57,Y57,AA57,AH57)</f>
        <v>25</v>
      </c>
    </row>
    <row r="58" spans="1:35" ht="12.75">
      <c r="A58" s="155" t="s">
        <v>846</v>
      </c>
      <c r="B58" s="323"/>
      <c r="C58" s="323">
        <v>20</v>
      </c>
      <c r="D58" s="323"/>
      <c r="E58" s="323"/>
      <c r="F58" s="270">
        <v>0</v>
      </c>
      <c r="G58" s="270">
        <v>0</v>
      </c>
      <c r="H58" s="270">
        <v>0</v>
      </c>
      <c r="I58" s="280"/>
      <c r="J58" s="323">
        <f>SUM(LARGE(B58:I58,1))+(LARGE(B58:I58,2))</f>
        <v>20</v>
      </c>
      <c r="L58" s="167">
        <v>0</v>
      </c>
      <c r="M58" s="167">
        <v>0</v>
      </c>
      <c r="S58" s="322">
        <f>SUM(LARGE(K58:R58,1))+(LARGE(K58:R58,2))</f>
        <v>0</v>
      </c>
      <c r="T58" s="271">
        <v>5</v>
      </c>
      <c r="U58" s="271">
        <v>0</v>
      </c>
      <c r="V58" s="271">
        <v>0</v>
      </c>
      <c r="W58" s="271"/>
      <c r="X58" s="271"/>
      <c r="Y58" s="324">
        <f>SUM(LARGE(T58:X58,1))+(LARGE(T58:X58,2))</f>
        <v>5</v>
      </c>
      <c r="AB58" s="153"/>
      <c r="AC58" s="153"/>
      <c r="AD58" s="153"/>
      <c r="AE58" s="153"/>
      <c r="AF58" s="153"/>
      <c r="AG58" s="153"/>
      <c r="AH58" s="131">
        <f>SUM(AB58:AG58)</f>
        <v>0</v>
      </c>
      <c r="AI58" s="153">
        <f>SUM(J58,S58,Y58,AA58,AH58)</f>
        <v>25</v>
      </c>
    </row>
    <row r="59" spans="1:35" ht="12.75">
      <c r="A59" s="155" t="s">
        <v>719</v>
      </c>
      <c r="B59" s="323"/>
      <c r="C59" s="323"/>
      <c r="D59" s="323"/>
      <c r="E59" s="323"/>
      <c r="F59" s="270">
        <v>0</v>
      </c>
      <c r="G59" s="270">
        <v>0</v>
      </c>
      <c r="H59" s="270">
        <v>0</v>
      </c>
      <c r="I59" s="280"/>
      <c r="J59" s="323">
        <f>SUM(LARGE(B59:I59,1))+(LARGE(B59:I59,2))</f>
        <v>0</v>
      </c>
      <c r="L59" s="167">
        <v>0</v>
      </c>
      <c r="M59" s="167">
        <v>0</v>
      </c>
      <c r="S59" s="322">
        <f>SUM(LARGE(K59:R59,1))+(LARGE(K59:R59,2))</f>
        <v>0</v>
      </c>
      <c r="T59" s="271"/>
      <c r="U59" s="271">
        <v>0</v>
      </c>
      <c r="V59" s="271">
        <v>0</v>
      </c>
      <c r="W59" s="271"/>
      <c r="X59" s="271"/>
      <c r="Y59" s="324">
        <f>SUM(LARGE(T59:X59,1))+(LARGE(T59:X59,2))</f>
        <v>0</v>
      </c>
      <c r="Z59" s="174">
        <v>68.5</v>
      </c>
      <c r="AA59" s="174">
        <v>24</v>
      </c>
      <c r="AB59" s="153"/>
      <c r="AC59" s="153"/>
      <c r="AD59" s="153"/>
      <c r="AE59" s="153"/>
      <c r="AF59" s="153"/>
      <c r="AG59" s="153"/>
      <c r="AH59" s="131">
        <f>SUM(AB59:AG59)</f>
        <v>0</v>
      </c>
      <c r="AI59" s="153">
        <f>SUM(J59,S59,Y59,AA59,AH59)</f>
        <v>24</v>
      </c>
    </row>
    <row r="60" spans="1:35" ht="12.75">
      <c r="A60" s="155" t="s">
        <v>1307</v>
      </c>
      <c r="F60" s="270">
        <v>0</v>
      </c>
      <c r="G60" s="270">
        <v>0</v>
      </c>
      <c r="H60" s="270">
        <v>0</v>
      </c>
      <c r="I60" s="280"/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T60" s="271">
        <v>0</v>
      </c>
      <c r="U60" s="271">
        <v>0</v>
      </c>
      <c r="V60" s="271">
        <v>0</v>
      </c>
      <c r="W60" s="271">
        <v>0</v>
      </c>
      <c r="X60" s="271">
        <v>0</v>
      </c>
      <c r="Z60" s="176">
        <v>68.18</v>
      </c>
      <c r="AA60" s="176">
        <v>23</v>
      </c>
      <c r="AB60" s="153">
        <v>0</v>
      </c>
      <c r="AC60" s="153">
        <v>0</v>
      </c>
      <c r="AD60" s="153">
        <v>0</v>
      </c>
      <c r="AE60" s="153">
        <v>0</v>
      </c>
      <c r="AF60" s="153">
        <v>0</v>
      </c>
      <c r="AG60" s="153">
        <v>0</v>
      </c>
      <c r="AI60" s="153">
        <f>SUM(J60,S60,Y60,AA60,AH60)</f>
        <v>23</v>
      </c>
    </row>
    <row r="61" spans="1:35" ht="12.75">
      <c r="A61" s="155" t="s">
        <v>1136</v>
      </c>
      <c r="B61" s="314"/>
      <c r="C61" s="314"/>
      <c r="D61" s="314"/>
      <c r="E61" s="314"/>
      <c r="F61" s="270">
        <v>0</v>
      </c>
      <c r="G61" s="270">
        <v>0</v>
      </c>
      <c r="H61" s="270">
        <v>0</v>
      </c>
      <c r="I61" s="280"/>
      <c r="J61" s="298">
        <f>SUM(LARGE(B61:I61,1))+(LARGE(B61:I61,2))</f>
        <v>0</v>
      </c>
      <c r="K61" s="167">
        <v>23</v>
      </c>
      <c r="L61" s="167">
        <v>0</v>
      </c>
      <c r="M61" s="167">
        <v>0</v>
      </c>
      <c r="S61" s="297">
        <f>SUM(LARGE(K61:R61,1))+(LARGE(K61:R61,2))</f>
        <v>23</v>
      </c>
      <c r="T61" s="271"/>
      <c r="U61" s="271">
        <v>0</v>
      </c>
      <c r="V61" s="271">
        <v>0</v>
      </c>
      <c r="W61" s="271"/>
      <c r="X61" s="271"/>
      <c r="Y61" s="299">
        <f>SUM(LARGE(T61:X61,1))+(LARGE(T61:X61,2))</f>
        <v>0</v>
      </c>
      <c r="Z61" s="174"/>
      <c r="AA61" s="174"/>
      <c r="AB61" s="153"/>
      <c r="AC61" s="153"/>
      <c r="AD61" s="153"/>
      <c r="AE61" s="153"/>
      <c r="AF61" s="153"/>
      <c r="AG61" s="153"/>
      <c r="AH61" s="131">
        <f>SUM(AB61:AG61)</f>
        <v>0</v>
      </c>
      <c r="AI61" s="153">
        <f>SUM(J61,S61,Y61,AA61,AH61)</f>
        <v>23</v>
      </c>
    </row>
    <row r="62" spans="1:35" ht="12.75">
      <c r="A62" s="181" t="s">
        <v>1016</v>
      </c>
      <c r="B62" s="311"/>
      <c r="C62" s="311"/>
      <c r="D62" s="311"/>
      <c r="E62" s="311"/>
      <c r="F62" s="270">
        <v>0</v>
      </c>
      <c r="G62" s="270">
        <v>0</v>
      </c>
      <c r="H62" s="270">
        <v>0</v>
      </c>
      <c r="I62" s="280"/>
      <c r="J62" s="298">
        <f>SUM(LARGE(B62:I62,1))+(LARGE(B62:I62,2))</f>
        <v>0</v>
      </c>
      <c r="L62" s="167">
        <v>0</v>
      </c>
      <c r="M62" s="167">
        <v>0</v>
      </c>
      <c r="S62" s="297">
        <f>SUM(LARGE(K62:R62,1))+(LARGE(K62:R62,2))</f>
        <v>0</v>
      </c>
      <c r="T62" s="309">
        <v>14</v>
      </c>
      <c r="U62" s="271">
        <v>0</v>
      </c>
      <c r="V62" s="271">
        <v>0</v>
      </c>
      <c r="W62" s="309"/>
      <c r="X62" s="309"/>
      <c r="Y62" s="299">
        <f>SUM(LARGE(T62:X62,1))+(LARGE(T62:X62,2))</f>
        <v>14</v>
      </c>
      <c r="Z62" s="174">
        <v>62.38</v>
      </c>
      <c r="AA62" s="174">
        <v>8</v>
      </c>
      <c r="AB62" s="153"/>
      <c r="AC62" s="153"/>
      <c r="AD62" s="153"/>
      <c r="AE62" s="153"/>
      <c r="AF62" s="153"/>
      <c r="AG62" s="153"/>
      <c r="AH62" s="131">
        <f>SUM(AB62:AG62)</f>
        <v>0</v>
      </c>
      <c r="AI62" s="153">
        <f>SUM(J62,S62,Y62,AA62,AH62)</f>
        <v>22</v>
      </c>
    </row>
    <row r="63" spans="1:35" ht="12.75">
      <c r="A63" s="149" t="s">
        <v>1257</v>
      </c>
      <c r="B63" s="323"/>
      <c r="C63" s="323"/>
      <c r="D63" s="323"/>
      <c r="E63" s="323"/>
      <c r="F63" s="270">
        <v>0</v>
      </c>
      <c r="G63" s="270">
        <v>0</v>
      </c>
      <c r="H63" s="270">
        <v>0</v>
      </c>
      <c r="I63" s="280"/>
      <c r="J63" s="298">
        <f>SUM(LARGE(B63:I63,1))+(LARGE(B63:I63,2))</f>
        <v>0</v>
      </c>
      <c r="L63" s="167">
        <v>0</v>
      </c>
      <c r="M63" s="167">
        <v>0</v>
      </c>
      <c r="S63" s="297">
        <f>SUM(LARGE(K63:R63,1))+(LARGE(K63:R63,2))</f>
        <v>0</v>
      </c>
      <c r="T63" s="271">
        <v>5</v>
      </c>
      <c r="U63" s="271">
        <v>10</v>
      </c>
      <c r="V63" s="271">
        <v>0</v>
      </c>
      <c r="W63" s="271"/>
      <c r="X63" s="271"/>
      <c r="Y63" s="299">
        <f>SUM(LARGE(T63:X63,1))+(LARGE(T63:X63,2))</f>
        <v>15</v>
      </c>
      <c r="Z63" s="176">
        <v>55.36</v>
      </c>
      <c r="AA63" s="176">
        <v>5</v>
      </c>
      <c r="AB63" s="153"/>
      <c r="AC63" s="153"/>
      <c r="AD63" s="153"/>
      <c r="AE63" s="153"/>
      <c r="AF63" s="153"/>
      <c r="AG63" s="153"/>
      <c r="AH63" s="131">
        <f>SUM(AB63:AG63)</f>
        <v>0</v>
      </c>
      <c r="AI63" s="153">
        <f>SUM(J63,S63,Y63,AA63,AH63)</f>
        <v>20</v>
      </c>
    </row>
    <row r="64" spans="1:35" ht="12.75">
      <c r="A64" s="155" t="s">
        <v>716</v>
      </c>
      <c r="F64" s="270">
        <v>0</v>
      </c>
      <c r="G64" s="270">
        <v>0</v>
      </c>
      <c r="H64" s="270">
        <v>0</v>
      </c>
      <c r="I64" s="280"/>
      <c r="J64" s="314">
        <f>SUM(LARGE(B64:I64,1))+(LARGE(B64:I64,2))</f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313">
        <f>SUM(LARGE(K64:R64,1))+(LARGE(K64:R64,2))</f>
        <v>0</v>
      </c>
      <c r="T64" s="271">
        <v>0</v>
      </c>
      <c r="U64" s="271">
        <v>0</v>
      </c>
      <c r="V64" s="271">
        <v>20</v>
      </c>
      <c r="W64" s="271">
        <v>0</v>
      </c>
      <c r="X64" s="271">
        <v>0</v>
      </c>
      <c r="Y64" s="315">
        <f>SUM(LARGE(T64:X64,1))+(LARGE(T64:X64,2))</f>
        <v>20</v>
      </c>
      <c r="AB64" s="153">
        <v>0</v>
      </c>
      <c r="AC64" s="153">
        <v>0</v>
      </c>
      <c r="AD64" s="153">
        <v>0</v>
      </c>
      <c r="AE64" s="153">
        <v>0</v>
      </c>
      <c r="AF64" s="153">
        <v>0</v>
      </c>
      <c r="AG64" s="153">
        <v>0</v>
      </c>
      <c r="AH64" s="131">
        <f>SUM(AB64:AG64)</f>
        <v>0</v>
      </c>
      <c r="AI64" s="153">
        <f>SUM(J64,S64,Y64,AA64,AH64)</f>
        <v>20</v>
      </c>
    </row>
    <row r="65" spans="1:35" ht="12.75">
      <c r="A65" s="181" t="s">
        <v>598</v>
      </c>
      <c r="B65" s="270"/>
      <c r="C65" s="270"/>
      <c r="D65" s="270"/>
      <c r="E65" s="270"/>
      <c r="F65" s="270">
        <v>0</v>
      </c>
      <c r="G65" s="270">
        <v>0</v>
      </c>
      <c r="H65" s="270">
        <v>0</v>
      </c>
      <c r="I65" s="280"/>
      <c r="J65" s="298">
        <f>SUM(LARGE(B65:I65,1))+(LARGE(B65:I65,2))</f>
        <v>0</v>
      </c>
      <c r="L65" s="167">
        <v>0</v>
      </c>
      <c r="M65" s="167">
        <v>0</v>
      </c>
      <c r="S65" s="297">
        <f>SUM(LARGE(K65:R65,1))+(LARGE(K65:R65,2))</f>
        <v>0</v>
      </c>
      <c r="T65" s="271">
        <v>5</v>
      </c>
      <c r="U65" s="271">
        <v>0</v>
      </c>
      <c r="V65" s="271">
        <v>9</v>
      </c>
      <c r="W65" s="271"/>
      <c r="X65" s="271"/>
      <c r="Y65" s="299">
        <f>SUM(LARGE(T65:X65,1))+(LARGE(T65:X65,2))</f>
        <v>14</v>
      </c>
      <c r="Z65" s="174"/>
      <c r="AA65" s="174"/>
      <c r="AB65" s="153"/>
      <c r="AC65" s="153"/>
      <c r="AD65" s="153"/>
      <c r="AE65" s="153"/>
      <c r="AF65" s="153"/>
      <c r="AG65" s="153"/>
      <c r="AH65" s="131">
        <f>SUM(AB65:AG65)</f>
        <v>0</v>
      </c>
      <c r="AI65" s="153">
        <f>SUM(J65,S65,Y65,AA65,AH65)</f>
        <v>14</v>
      </c>
    </row>
    <row r="66" spans="1:35" ht="12.75">
      <c r="A66" s="181" t="s">
        <v>731</v>
      </c>
      <c r="B66" s="270"/>
      <c r="C66" s="270"/>
      <c r="D66" s="270"/>
      <c r="E66" s="270"/>
      <c r="F66" s="270">
        <v>0</v>
      </c>
      <c r="G66" s="270">
        <v>0</v>
      </c>
      <c r="H66" s="270">
        <v>0</v>
      </c>
      <c r="I66" s="280"/>
      <c r="J66" s="298">
        <f>SUM(LARGE(B66:I66,1))+(LARGE(B66:I66,2))</f>
        <v>0</v>
      </c>
      <c r="L66" s="167">
        <v>0</v>
      </c>
      <c r="M66" s="167">
        <v>0</v>
      </c>
      <c r="S66" s="297">
        <f>SUM(LARGE(K66:R66,1))+(LARGE(K66:R66,2))</f>
        <v>0</v>
      </c>
      <c r="T66" s="271"/>
      <c r="U66" s="271">
        <v>6</v>
      </c>
      <c r="V66" s="271">
        <v>0</v>
      </c>
      <c r="W66" s="271"/>
      <c r="X66" s="271">
        <v>6</v>
      </c>
      <c r="Y66" s="299">
        <f>SUM(LARGE(T66:X66,1))+(LARGE(T66:X66,2))</f>
        <v>12</v>
      </c>
      <c r="AB66" s="153"/>
      <c r="AC66" s="153"/>
      <c r="AD66" s="153"/>
      <c r="AE66" s="153"/>
      <c r="AF66" s="153"/>
      <c r="AG66" s="153"/>
      <c r="AH66" s="131">
        <f>SUM(AB66:AG66)</f>
        <v>0</v>
      </c>
      <c r="AI66" s="153">
        <f>SUM(J66,S66,Y66,AA66,AH66)</f>
        <v>12</v>
      </c>
    </row>
    <row r="67" spans="1:35" ht="12.75">
      <c r="A67" s="190" t="s">
        <v>659</v>
      </c>
      <c r="B67" s="323"/>
      <c r="C67" s="323"/>
      <c r="D67" s="323"/>
      <c r="E67" s="323"/>
      <c r="F67" s="270">
        <v>0</v>
      </c>
      <c r="G67" s="270">
        <v>0</v>
      </c>
      <c r="H67" s="270">
        <v>0</v>
      </c>
      <c r="I67" s="280"/>
      <c r="J67" s="298">
        <f>SUM(LARGE(B67:I67,1))+(LARGE(B67:I67,2))</f>
        <v>0</v>
      </c>
      <c r="L67" s="167">
        <v>0</v>
      </c>
      <c r="M67" s="167">
        <v>0</v>
      </c>
      <c r="S67" s="297">
        <f>SUM(LARGE(K67:R67,1))+(LARGE(K67:R67,2))</f>
        <v>0</v>
      </c>
      <c r="T67" s="324"/>
      <c r="U67" s="271">
        <v>0</v>
      </c>
      <c r="V67" s="271">
        <v>0</v>
      </c>
      <c r="W67" s="324"/>
      <c r="X67" s="324"/>
      <c r="Y67" s="299">
        <f>SUM(LARGE(T67:X67,1))+(LARGE(T67:X67,2))</f>
        <v>0</v>
      </c>
      <c r="Z67" s="176">
        <v>63.31</v>
      </c>
      <c r="AA67" s="176">
        <v>11</v>
      </c>
      <c r="AB67" s="153"/>
      <c r="AC67" s="153"/>
      <c r="AD67" s="153"/>
      <c r="AE67" s="153"/>
      <c r="AF67" s="153"/>
      <c r="AG67" s="153"/>
      <c r="AH67" s="131">
        <f>SUM(AB67:AG67)</f>
        <v>0</v>
      </c>
      <c r="AI67" s="153">
        <f>SUM(J67,S67,Y67,AA67,AH67)</f>
        <v>11</v>
      </c>
    </row>
    <row r="68" spans="1:35" ht="12.75">
      <c r="A68" s="155" t="s">
        <v>1200</v>
      </c>
      <c r="B68" s="308"/>
      <c r="C68" s="308"/>
      <c r="D68" s="308"/>
      <c r="E68" s="308"/>
      <c r="F68" s="270">
        <v>0</v>
      </c>
      <c r="G68" s="270">
        <v>0</v>
      </c>
      <c r="H68" s="270">
        <v>0</v>
      </c>
      <c r="I68" s="280"/>
      <c r="J68" s="298">
        <f>SUM(LARGE(B68:I68,1))+(LARGE(B68:I68,2))</f>
        <v>0</v>
      </c>
      <c r="L68" s="167">
        <v>0</v>
      </c>
      <c r="M68" s="167">
        <v>0</v>
      </c>
      <c r="S68" s="297">
        <f>SUM(LARGE(K68:R68,1))+(LARGE(K68:R68,2))</f>
        <v>0</v>
      </c>
      <c r="T68" s="309">
        <v>5</v>
      </c>
      <c r="U68" s="271">
        <v>0</v>
      </c>
      <c r="V68" s="271">
        <v>0</v>
      </c>
      <c r="W68" s="309"/>
      <c r="X68" s="309"/>
      <c r="Y68" s="299">
        <f>SUM(LARGE(T68:X68,1))+(LARGE(T68:X68,2))</f>
        <v>5</v>
      </c>
      <c r="Z68" s="176">
        <v>55.6</v>
      </c>
      <c r="AA68" s="176">
        <v>5</v>
      </c>
      <c r="AB68" s="153"/>
      <c r="AC68" s="153"/>
      <c r="AD68" s="153"/>
      <c r="AE68" s="153"/>
      <c r="AF68" s="153"/>
      <c r="AG68" s="153"/>
      <c r="AH68" s="131">
        <f>SUM(AB68:AG68)</f>
        <v>0</v>
      </c>
      <c r="AI68" s="153">
        <f>SUM(J68,S68,Y68,AA68,AH68)</f>
        <v>10</v>
      </c>
    </row>
    <row r="69" spans="1:35" ht="12.75">
      <c r="A69" s="155" t="s">
        <v>1218</v>
      </c>
      <c r="B69" s="320"/>
      <c r="C69" s="320"/>
      <c r="D69" s="320"/>
      <c r="E69" s="320"/>
      <c r="F69" s="270">
        <v>0</v>
      </c>
      <c r="G69" s="270">
        <v>0</v>
      </c>
      <c r="H69" s="270">
        <v>0</v>
      </c>
      <c r="I69" s="280"/>
      <c r="J69" s="308">
        <f>SUM(LARGE(B69:I69,1))+(LARGE(B69:I69,2))</f>
        <v>0</v>
      </c>
      <c r="L69" s="167">
        <v>0</v>
      </c>
      <c r="M69" s="167">
        <v>0</v>
      </c>
      <c r="S69" s="307">
        <f>SUM(LARGE(K69:R69,1))+(LARGE(K69:R69,2))</f>
        <v>0</v>
      </c>
      <c r="T69" s="271">
        <v>5</v>
      </c>
      <c r="U69" s="271">
        <v>0</v>
      </c>
      <c r="V69" s="271">
        <v>0</v>
      </c>
      <c r="W69" s="271"/>
      <c r="X69" s="271"/>
      <c r="Y69" s="309">
        <f>SUM(LARGE(T69:X69,1))+(LARGE(T69:X69,2))</f>
        <v>5</v>
      </c>
      <c r="Z69" s="176">
        <v>39.68</v>
      </c>
      <c r="AA69" s="176">
        <v>5</v>
      </c>
      <c r="AB69" s="153"/>
      <c r="AC69" s="153"/>
      <c r="AD69" s="153"/>
      <c r="AE69" s="153"/>
      <c r="AF69" s="153"/>
      <c r="AG69" s="153"/>
      <c r="AH69" s="131">
        <f>SUM(AB69:AG69)</f>
        <v>0</v>
      </c>
      <c r="AI69" s="153">
        <f>SUM(J69,S69,Y69,AA69,AH69)</f>
        <v>10</v>
      </c>
    </row>
    <row r="70" spans="1:35" ht="12.75">
      <c r="A70" s="155" t="s">
        <v>625</v>
      </c>
      <c r="B70" s="323"/>
      <c r="C70" s="323"/>
      <c r="D70" s="323"/>
      <c r="E70" s="323"/>
      <c r="F70" s="270">
        <v>0</v>
      </c>
      <c r="G70" s="270">
        <v>0</v>
      </c>
      <c r="H70" s="270">
        <v>0</v>
      </c>
      <c r="I70" s="280"/>
      <c r="J70" s="298">
        <f>SUM(LARGE(B70:I70,1))+(LARGE(B70:I70,2))</f>
        <v>0</v>
      </c>
      <c r="L70" s="167">
        <v>0</v>
      </c>
      <c r="M70" s="167">
        <v>0</v>
      </c>
      <c r="S70" s="297">
        <f>SUM(LARGE(K70:R70,1))+(LARGE(K70:R70,2))</f>
        <v>0</v>
      </c>
      <c r="T70" s="271">
        <v>5</v>
      </c>
      <c r="U70" s="271">
        <v>0</v>
      </c>
      <c r="V70" s="271">
        <v>0</v>
      </c>
      <c r="W70" s="271">
        <v>5</v>
      </c>
      <c r="X70" s="271">
        <v>5</v>
      </c>
      <c r="Y70" s="299">
        <f>SUM(LARGE(T70:X70,1))+(LARGE(T70:X70,2))</f>
        <v>10</v>
      </c>
      <c r="AB70" s="153"/>
      <c r="AC70" s="153"/>
      <c r="AD70" s="153"/>
      <c r="AE70" s="153"/>
      <c r="AF70" s="153"/>
      <c r="AG70" s="153"/>
      <c r="AH70" s="131">
        <f>SUM(AB70:AG70)</f>
        <v>0</v>
      </c>
      <c r="AI70" s="153">
        <f>SUM(J70,S70,Y70,AA70,AH70)</f>
        <v>10</v>
      </c>
    </row>
    <row r="71" spans="1:35" ht="12.75">
      <c r="A71" s="155" t="s">
        <v>1043</v>
      </c>
      <c r="F71" s="270">
        <v>0</v>
      </c>
      <c r="G71" s="270">
        <v>0</v>
      </c>
      <c r="H71" s="270">
        <v>0</v>
      </c>
      <c r="I71" s="280"/>
      <c r="J71" s="320">
        <f>SUM(LARGE(B71:I71,1))+(LARGE(B71:I71,2))</f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319">
        <f>SUM(LARGE(K71:R71,1))+(LARGE(K71:R71,2))</f>
        <v>0</v>
      </c>
      <c r="T71" s="271">
        <v>0</v>
      </c>
      <c r="U71" s="271">
        <v>0</v>
      </c>
      <c r="V71" s="271">
        <v>0</v>
      </c>
      <c r="W71" s="271">
        <v>0</v>
      </c>
      <c r="X71" s="271">
        <v>0</v>
      </c>
      <c r="Y71" s="321">
        <f>SUM(LARGE(T71:X71,1))+(LARGE(T71:X71,2))</f>
        <v>0</v>
      </c>
      <c r="Z71" s="176">
        <v>59.58</v>
      </c>
      <c r="AA71" s="176">
        <v>5</v>
      </c>
      <c r="AB71" s="153">
        <v>0</v>
      </c>
      <c r="AC71" s="153">
        <v>0</v>
      </c>
      <c r="AD71" s="153">
        <v>0</v>
      </c>
      <c r="AE71" s="153">
        <v>0</v>
      </c>
      <c r="AF71" s="153">
        <v>0</v>
      </c>
      <c r="AG71" s="153">
        <v>0</v>
      </c>
      <c r="AH71" s="131">
        <f>SUM(AB71:AG71)</f>
        <v>0</v>
      </c>
      <c r="AI71" s="153">
        <f>SUM(J71,S71,Y71,AA71,AH71)</f>
        <v>5</v>
      </c>
    </row>
    <row r="72" spans="1:35" ht="12.75">
      <c r="A72" s="155" t="s">
        <v>1025</v>
      </c>
      <c r="B72" s="323"/>
      <c r="C72" s="323"/>
      <c r="D72" s="323"/>
      <c r="E72" s="323"/>
      <c r="F72" s="270">
        <v>0</v>
      </c>
      <c r="G72" s="270">
        <v>0</v>
      </c>
      <c r="H72" s="270">
        <v>0</v>
      </c>
      <c r="I72" s="280"/>
      <c r="J72" s="298">
        <f>SUM(LARGE(B72:I72,1))+(LARGE(B72:I72,2))</f>
        <v>0</v>
      </c>
      <c r="L72" s="167">
        <v>0</v>
      </c>
      <c r="M72" s="167">
        <v>0</v>
      </c>
      <c r="S72" s="297">
        <f>SUM(LARGE(K72:R72,1))+(LARGE(K72:R72,2))</f>
        <v>0</v>
      </c>
      <c r="T72" s="271"/>
      <c r="U72" s="271">
        <v>0</v>
      </c>
      <c r="V72" s="271">
        <v>0</v>
      </c>
      <c r="W72" s="271"/>
      <c r="X72" s="271"/>
      <c r="Y72" s="299">
        <f>SUM(LARGE(T72:X72,1))+(LARGE(T72:X72,2))</f>
        <v>0</v>
      </c>
      <c r="Z72" s="176">
        <v>57.04</v>
      </c>
      <c r="AA72" s="176">
        <v>5</v>
      </c>
      <c r="AB72" s="153"/>
      <c r="AC72" s="153"/>
      <c r="AD72" s="153"/>
      <c r="AE72" s="153"/>
      <c r="AF72" s="153"/>
      <c r="AG72" s="153"/>
      <c r="AH72" s="131">
        <f>SUM(AB72:AG72)</f>
        <v>0</v>
      </c>
      <c r="AI72" s="153">
        <f>SUM(J72,S72,Y72,AA72,AH72)</f>
        <v>5</v>
      </c>
    </row>
    <row r="73" spans="1:35" ht="12.75">
      <c r="A73" s="181" t="s">
        <v>706</v>
      </c>
      <c r="B73" s="320"/>
      <c r="C73" s="320"/>
      <c r="D73" s="320"/>
      <c r="E73" s="320"/>
      <c r="F73" s="270">
        <v>0</v>
      </c>
      <c r="G73" s="270">
        <v>0</v>
      </c>
      <c r="H73" s="270">
        <v>0</v>
      </c>
      <c r="I73" s="280"/>
      <c r="J73" s="317">
        <f>SUM(LARGE(B73:I73,1))+(LARGE(B73:I73,2))</f>
        <v>0</v>
      </c>
      <c r="L73" s="167">
        <v>0</v>
      </c>
      <c r="M73" s="167">
        <v>0</v>
      </c>
      <c r="S73" s="316">
        <f>SUM(LARGE(K73:R73,1))+(LARGE(K73:R73,2))</f>
        <v>0</v>
      </c>
      <c r="T73" s="271">
        <v>0</v>
      </c>
      <c r="U73" s="271">
        <v>0</v>
      </c>
      <c r="V73" s="271">
        <v>0</v>
      </c>
      <c r="W73" s="271">
        <v>0</v>
      </c>
      <c r="X73" s="271">
        <v>0</v>
      </c>
      <c r="Y73" s="318">
        <f>SUM(LARGE(T73:X73,1))+(LARGE(T73:X73,2))</f>
        <v>0</v>
      </c>
      <c r="Z73" s="174">
        <v>56.52</v>
      </c>
      <c r="AA73" s="174">
        <v>5</v>
      </c>
      <c r="AB73" s="153"/>
      <c r="AC73" s="153"/>
      <c r="AD73" s="153"/>
      <c r="AE73" s="153"/>
      <c r="AF73" s="153"/>
      <c r="AG73" s="153"/>
      <c r="AH73" s="131">
        <f>SUM(AB73:AG73)</f>
        <v>0</v>
      </c>
      <c r="AI73" s="153">
        <f>SUM(J73,S73,Y73,AA73,AH73)</f>
        <v>5</v>
      </c>
    </row>
    <row r="74" spans="1:35" ht="12.75">
      <c r="A74" s="155" t="s">
        <v>1308</v>
      </c>
      <c r="D74" s="170">
        <v>23</v>
      </c>
      <c r="F74" s="270">
        <v>0</v>
      </c>
      <c r="G74" s="270">
        <v>23</v>
      </c>
      <c r="H74" s="270">
        <v>0</v>
      </c>
      <c r="I74" s="280"/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T74" s="271">
        <v>5</v>
      </c>
      <c r="U74" s="271">
        <v>13</v>
      </c>
      <c r="V74" s="271">
        <v>12</v>
      </c>
      <c r="W74" s="271">
        <v>8</v>
      </c>
      <c r="X74" s="271">
        <v>11</v>
      </c>
      <c r="Z74" s="176">
        <v>53.75</v>
      </c>
      <c r="AA74" s="176">
        <v>5</v>
      </c>
      <c r="AB74" s="153">
        <v>0</v>
      </c>
      <c r="AC74" s="153">
        <v>0</v>
      </c>
      <c r="AD74" s="153">
        <v>22</v>
      </c>
      <c r="AE74" s="153">
        <v>23</v>
      </c>
      <c r="AF74" s="153">
        <v>0</v>
      </c>
      <c r="AG74" s="153">
        <v>0</v>
      </c>
      <c r="AI74" s="153">
        <f>SUM(J74,S74,Y74,AA74,AH74)</f>
        <v>5</v>
      </c>
    </row>
    <row r="75" spans="1:35" ht="12.75">
      <c r="A75" s="155" t="s">
        <v>977</v>
      </c>
      <c r="B75" s="323"/>
      <c r="C75" s="323"/>
      <c r="D75" s="323"/>
      <c r="E75" s="323"/>
      <c r="F75" s="270">
        <v>0</v>
      </c>
      <c r="G75" s="270">
        <v>0</v>
      </c>
      <c r="H75" s="270">
        <v>0</v>
      </c>
      <c r="I75" s="280"/>
      <c r="J75" s="323">
        <f>SUM(LARGE(B75:I75,1))+(LARGE(B75:I75,2))</f>
        <v>0</v>
      </c>
      <c r="L75" s="167">
        <v>0</v>
      </c>
      <c r="M75" s="167">
        <v>0</v>
      </c>
      <c r="S75" s="322">
        <f>SUM(LARGE(K75:R75,1))+(LARGE(K75:R75,2))</f>
        <v>0</v>
      </c>
      <c r="T75" s="271">
        <v>0</v>
      </c>
      <c r="U75" s="271">
        <v>0</v>
      </c>
      <c r="V75" s="271">
        <v>0</v>
      </c>
      <c r="W75" s="271">
        <v>0</v>
      </c>
      <c r="X75" s="271">
        <v>0</v>
      </c>
      <c r="Y75" s="324">
        <f>SUM(LARGE(T75:X75,1))+(LARGE(T75:X75,2))</f>
        <v>0</v>
      </c>
      <c r="Z75" s="176">
        <v>52.38</v>
      </c>
      <c r="AA75" s="176">
        <v>5</v>
      </c>
      <c r="AB75" s="153"/>
      <c r="AC75" s="153"/>
      <c r="AD75" s="153"/>
      <c r="AE75" s="153"/>
      <c r="AF75" s="153"/>
      <c r="AG75" s="153"/>
      <c r="AH75" s="131">
        <f>SUM(AB75:AG75)</f>
        <v>0</v>
      </c>
      <c r="AI75" s="153">
        <f>SUM(J75,S75,Y75,AA75,AH75)</f>
        <v>5</v>
      </c>
    </row>
    <row r="76" spans="1:35" ht="12.75">
      <c r="A76" s="155" t="s">
        <v>1316</v>
      </c>
      <c r="F76" s="270">
        <v>0</v>
      </c>
      <c r="G76" s="270">
        <v>0</v>
      </c>
      <c r="H76" s="270">
        <v>0</v>
      </c>
      <c r="I76" s="280"/>
      <c r="J76" s="298">
        <f>SUM(LARGE(B76:I76,1))+(LARGE(B76:I76,2))</f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297">
        <f>SUM(LARGE(K76:R76,1))+(LARGE(K76:R76,2))</f>
        <v>0</v>
      </c>
      <c r="T76" s="312">
        <v>0</v>
      </c>
      <c r="U76" s="271">
        <v>0</v>
      </c>
      <c r="V76" s="271">
        <v>0</v>
      </c>
      <c r="W76" s="312">
        <v>0</v>
      </c>
      <c r="X76" s="312">
        <v>0</v>
      </c>
      <c r="Y76" s="299">
        <f>SUM(LARGE(T76:X76,1))+(LARGE(T76:X76,2))</f>
        <v>0</v>
      </c>
      <c r="Z76" s="176">
        <v>43.73</v>
      </c>
      <c r="AA76" s="176">
        <v>5</v>
      </c>
      <c r="AB76" s="153">
        <v>0</v>
      </c>
      <c r="AC76" s="153">
        <v>0</v>
      </c>
      <c r="AD76" s="153">
        <v>0</v>
      </c>
      <c r="AE76" s="153">
        <v>0</v>
      </c>
      <c r="AF76" s="153">
        <v>0</v>
      </c>
      <c r="AG76" s="153">
        <v>0</v>
      </c>
      <c r="AH76" s="131">
        <f>SUM(AB76:AG76)</f>
        <v>0</v>
      </c>
      <c r="AI76" s="153">
        <f>SUM(J76,S76,Y76,AA76,AH76)</f>
        <v>5</v>
      </c>
    </row>
    <row r="77" spans="1:35" ht="12.75">
      <c r="A77" s="155" t="s">
        <v>621</v>
      </c>
      <c r="B77" s="270"/>
      <c r="C77" s="270"/>
      <c r="D77" s="270"/>
      <c r="E77" s="270"/>
      <c r="F77" s="270">
        <v>0</v>
      </c>
      <c r="G77" s="270">
        <v>0</v>
      </c>
      <c r="H77" s="270">
        <v>0</v>
      </c>
      <c r="I77" s="280"/>
      <c r="J77" s="298">
        <f>SUM(LARGE(B77:I77,1))+(LARGE(B77:I77,2))</f>
        <v>0</v>
      </c>
      <c r="L77" s="167">
        <v>0</v>
      </c>
      <c r="M77" s="167">
        <v>0</v>
      </c>
      <c r="S77" s="297">
        <f>SUM(LARGE(K77:R77,1))+(LARGE(K77:R77,2))</f>
        <v>0</v>
      </c>
      <c r="T77" s="271"/>
      <c r="U77" s="271">
        <v>0</v>
      </c>
      <c r="V77" s="271">
        <v>0</v>
      </c>
      <c r="W77" s="271"/>
      <c r="X77" s="271"/>
      <c r="Y77" s="299">
        <f>SUM(LARGE(T77:X77,1))+(LARGE(T77:X77,2))</f>
        <v>0</v>
      </c>
      <c r="Z77" s="176">
        <v>39.95</v>
      </c>
      <c r="AA77" s="176">
        <v>5</v>
      </c>
      <c r="AB77" s="153"/>
      <c r="AC77" s="153"/>
      <c r="AD77" s="153"/>
      <c r="AE77" s="153"/>
      <c r="AF77" s="153"/>
      <c r="AG77" s="153"/>
      <c r="AH77" s="131">
        <f>SUM(AB77:AG77)</f>
        <v>0</v>
      </c>
      <c r="AI77" s="153">
        <f>SUM(J77,S77,Y77,AA77,AH77)</f>
        <v>5</v>
      </c>
    </row>
    <row r="78" spans="1:35" ht="12.75">
      <c r="A78" s="155" t="s">
        <v>1195</v>
      </c>
      <c r="B78" s="270"/>
      <c r="C78" s="270"/>
      <c r="D78" s="270"/>
      <c r="E78" s="270"/>
      <c r="F78" s="270">
        <v>0</v>
      </c>
      <c r="G78" s="270">
        <v>0</v>
      </c>
      <c r="H78" s="270">
        <v>0</v>
      </c>
      <c r="I78" s="280"/>
      <c r="J78" s="298">
        <f>SUM(LARGE(B78:I78,1))+(LARGE(B78:I78,2))</f>
        <v>0</v>
      </c>
      <c r="L78" s="167">
        <v>0</v>
      </c>
      <c r="M78" s="167">
        <v>0</v>
      </c>
      <c r="S78" s="297">
        <f>SUM(LARGE(K78:R78,1))+(LARGE(K78:R78,2))</f>
        <v>0</v>
      </c>
      <c r="T78" s="271">
        <v>0</v>
      </c>
      <c r="U78" s="271">
        <v>0</v>
      </c>
      <c r="V78" s="271">
        <v>0</v>
      </c>
      <c r="W78" s="271">
        <v>0</v>
      </c>
      <c r="X78" s="271">
        <v>0</v>
      </c>
      <c r="Y78" s="299">
        <f>SUM(LARGE(T78:X78,1))+(LARGE(T78:X78,2))</f>
        <v>0</v>
      </c>
      <c r="Z78" s="174"/>
      <c r="AA78" s="174"/>
      <c r="AB78" s="153"/>
      <c r="AC78" s="153"/>
      <c r="AD78" s="153"/>
      <c r="AE78" s="153"/>
      <c r="AF78" s="153"/>
      <c r="AG78" s="153"/>
      <c r="AH78" s="131">
        <f>SUM(AB78:AG78)</f>
        <v>0</v>
      </c>
      <c r="AI78" s="153">
        <f>SUM(J78,S78,Y78,AA78,AH78)</f>
        <v>0</v>
      </c>
    </row>
    <row r="79" spans="1:35" ht="12.75">
      <c r="A79" s="155" t="s">
        <v>1170</v>
      </c>
      <c r="B79" s="314"/>
      <c r="C79" s="314"/>
      <c r="D79" s="314"/>
      <c r="E79" s="314"/>
      <c r="F79" s="270">
        <v>0</v>
      </c>
      <c r="G79" s="270">
        <v>0</v>
      </c>
      <c r="H79" s="270">
        <v>0</v>
      </c>
      <c r="I79" s="280"/>
      <c r="J79" s="298">
        <f>SUM(LARGE(B79:I79,1))+(LARGE(B79:I79,2))</f>
        <v>0</v>
      </c>
      <c r="L79" s="167">
        <v>0</v>
      </c>
      <c r="M79" s="167">
        <v>0</v>
      </c>
      <c r="S79" s="297">
        <f>SUM(LARGE(K79:R79,1))+(LARGE(K79:R79,2))</f>
        <v>0</v>
      </c>
      <c r="T79" s="315"/>
      <c r="U79" s="271">
        <v>0</v>
      </c>
      <c r="V79" s="271">
        <v>0</v>
      </c>
      <c r="W79" s="315"/>
      <c r="X79" s="315"/>
      <c r="Y79" s="299">
        <f>SUM(LARGE(T79:X79,1))+(LARGE(T79:X79,2))</f>
        <v>0</v>
      </c>
      <c r="AB79" s="153"/>
      <c r="AC79" s="153"/>
      <c r="AD79" s="153"/>
      <c r="AE79" s="153"/>
      <c r="AF79" s="153"/>
      <c r="AG79" s="153"/>
      <c r="AH79" s="131">
        <f>SUM(AB79:AG79)</f>
        <v>0</v>
      </c>
      <c r="AI79" s="153">
        <f>SUM(J79,S79,Y79,AA79,AH79)</f>
        <v>0</v>
      </c>
    </row>
    <row r="80" spans="1:35" ht="12.75">
      <c r="A80" s="155" t="s">
        <v>622</v>
      </c>
      <c r="B80" s="320"/>
      <c r="C80" s="320"/>
      <c r="D80" s="320"/>
      <c r="E80" s="320"/>
      <c r="F80" s="270">
        <v>0</v>
      </c>
      <c r="G80" s="270">
        <v>0</v>
      </c>
      <c r="H80" s="270">
        <v>0</v>
      </c>
      <c r="I80" s="280"/>
      <c r="J80" s="298">
        <f>SUM(LARGE(B80:I80,1))+(LARGE(B80:I80,2))</f>
        <v>0</v>
      </c>
      <c r="L80" s="167">
        <v>0</v>
      </c>
      <c r="M80" s="167">
        <v>0</v>
      </c>
      <c r="S80" s="297">
        <f>SUM(LARGE(K80:R80,1))+(LARGE(K80:R80,2))</f>
        <v>0</v>
      </c>
      <c r="T80" s="321"/>
      <c r="U80" s="271">
        <v>0</v>
      </c>
      <c r="V80" s="271">
        <v>0</v>
      </c>
      <c r="W80" s="321"/>
      <c r="X80" s="321"/>
      <c r="Y80" s="299">
        <f>SUM(LARGE(T80:X80,1))+(LARGE(T80:X80,2))</f>
        <v>0</v>
      </c>
      <c r="AB80" s="153"/>
      <c r="AC80" s="153"/>
      <c r="AD80" s="153"/>
      <c r="AE80" s="153"/>
      <c r="AF80" s="153"/>
      <c r="AG80" s="153"/>
      <c r="AH80" s="131">
        <f>SUM(AB80:AG80)</f>
        <v>0</v>
      </c>
      <c r="AI80" s="153">
        <f>SUM(J80,S80,Y80,AA80,AH80)</f>
        <v>0</v>
      </c>
    </row>
    <row r="81" spans="1:35" ht="12.75">
      <c r="A81" s="181" t="s">
        <v>1079</v>
      </c>
      <c r="B81" s="317"/>
      <c r="C81" s="317"/>
      <c r="D81" s="317"/>
      <c r="E81" s="317"/>
      <c r="F81" s="270">
        <v>0</v>
      </c>
      <c r="G81" s="270">
        <v>0</v>
      </c>
      <c r="H81" s="270">
        <v>0</v>
      </c>
      <c r="I81" s="280"/>
      <c r="J81" s="317">
        <f>SUM(LARGE(B81:I81,1))+(LARGE(B81:I81,2))</f>
        <v>0</v>
      </c>
      <c r="L81" s="167">
        <v>0</v>
      </c>
      <c r="M81" s="167">
        <v>0</v>
      </c>
      <c r="S81" s="316">
        <f>SUM(LARGE(K81:R81,1))+(LARGE(K81:R81,2))</f>
        <v>0</v>
      </c>
      <c r="T81" s="271"/>
      <c r="U81" s="271">
        <v>0</v>
      </c>
      <c r="V81" s="271">
        <v>0</v>
      </c>
      <c r="W81" s="271"/>
      <c r="X81" s="271"/>
      <c r="Y81" s="318">
        <f>SUM(LARGE(T81:X81,1))+(LARGE(T81:X81,2))</f>
        <v>0</v>
      </c>
      <c r="AB81" s="153"/>
      <c r="AC81" s="153"/>
      <c r="AD81" s="153"/>
      <c r="AE81" s="153"/>
      <c r="AF81" s="153"/>
      <c r="AG81" s="153"/>
      <c r="AH81" s="131">
        <f>SUM(AB81:AG81)</f>
        <v>0</v>
      </c>
      <c r="AI81" s="153">
        <f>SUM(J81,S81,Y81,AA81,AH81)</f>
        <v>0</v>
      </c>
    </row>
    <row r="82" spans="1:35" ht="12.75">
      <c r="A82" s="181" t="s">
        <v>850</v>
      </c>
      <c r="B82" s="323"/>
      <c r="C82" s="323"/>
      <c r="D82" s="323"/>
      <c r="E82" s="323"/>
      <c r="F82" s="270">
        <v>0</v>
      </c>
      <c r="G82" s="270">
        <v>0</v>
      </c>
      <c r="H82" s="270">
        <v>0</v>
      </c>
      <c r="I82" s="280"/>
      <c r="J82" s="298">
        <f>SUM(LARGE(B82:I82,1))+(LARGE(B82:I82,2))</f>
        <v>0</v>
      </c>
      <c r="L82" s="167">
        <v>0</v>
      </c>
      <c r="M82" s="167">
        <v>0</v>
      </c>
      <c r="S82" s="297">
        <f>SUM(LARGE(K82:R82,1))+(LARGE(K82:R82,2))</f>
        <v>0</v>
      </c>
      <c r="T82" s="324"/>
      <c r="U82" s="271">
        <v>0</v>
      </c>
      <c r="V82" s="271">
        <v>0</v>
      </c>
      <c r="W82" s="324"/>
      <c r="X82" s="324"/>
      <c r="Y82" s="299">
        <f>SUM(LARGE(T82:X82,1))+(LARGE(T82:X82,2))</f>
        <v>0</v>
      </c>
      <c r="AB82" s="153"/>
      <c r="AC82" s="153"/>
      <c r="AD82" s="153"/>
      <c r="AE82" s="153"/>
      <c r="AF82" s="153"/>
      <c r="AG82" s="153"/>
      <c r="AH82" s="131">
        <f>SUM(AB82:AG82)</f>
        <v>0</v>
      </c>
      <c r="AI82" s="153">
        <f>SUM(J82,S82,Y82,AA82,AH82)</f>
        <v>0</v>
      </c>
    </row>
    <row r="83" spans="1:35" ht="12.75">
      <c r="A83" s="155" t="s">
        <v>685</v>
      </c>
      <c r="B83" s="273"/>
      <c r="C83" s="273"/>
      <c r="D83" s="273"/>
      <c r="E83" s="273"/>
      <c r="F83" s="270">
        <v>0</v>
      </c>
      <c r="G83" s="270">
        <v>0</v>
      </c>
      <c r="H83" s="270">
        <v>0</v>
      </c>
      <c r="I83" s="280"/>
      <c r="J83" s="298">
        <f>SUM(LARGE(B83:I83,1))+(LARGE(B83:I83,2))</f>
        <v>0</v>
      </c>
      <c r="K83" s="274"/>
      <c r="L83" s="167">
        <v>0</v>
      </c>
      <c r="M83" s="167">
        <v>0</v>
      </c>
      <c r="N83" s="274"/>
      <c r="O83" s="274"/>
      <c r="P83" s="274"/>
      <c r="Q83" s="274"/>
      <c r="R83" s="274"/>
      <c r="S83" s="297">
        <f>SUM(LARGE(K83:R83,1))+(LARGE(K83:R83,2))</f>
        <v>0</v>
      </c>
      <c r="T83" s="275"/>
      <c r="U83" s="271">
        <v>0</v>
      </c>
      <c r="V83" s="271">
        <v>0</v>
      </c>
      <c r="W83" s="275"/>
      <c r="X83" s="275"/>
      <c r="Y83" s="299">
        <f>SUM(LARGE(T83:X83,1))+(LARGE(T83:X83,2))</f>
        <v>0</v>
      </c>
      <c r="Z83" s="277"/>
      <c r="AA83" s="277"/>
      <c r="AB83" s="278"/>
      <c r="AC83" s="278"/>
      <c r="AD83" s="278"/>
      <c r="AE83" s="278"/>
      <c r="AF83" s="278"/>
      <c r="AG83" s="278"/>
      <c r="AH83" s="131">
        <f>SUM(AB83:AG83)</f>
        <v>0</v>
      </c>
      <c r="AI83" s="153">
        <f>SUM(J83,S83,Y83,AA83,AH83)</f>
        <v>0</v>
      </c>
    </row>
    <row r="84" spans="1:35" ht="12.75">
      <c r="A84" s="155" t="s">
        <v>1149</v>
      </c>
      <c r="B84" s="270"/>
      <c r="C84" s="270"/>
      <c r="D84" s="270"/>
      <c r="E84" s="270"/>
      <c r="F84" s="270">
        <v>0</v>
      </c>
      <c r="G84" s="270">
        <v>0</v>
      </c>
      <c r="H84" s="270">
        <v>0</v>
      </c>
      <c r="I84" s="280"/>
      <c r="J84" s="298">
        <f>SUM(LARGE(B84:I84,1))+(LARGE(B84:I84,2))</f>
        <v>0</v>
      </c>
      <c r="L84" s="167">
        <v>0</v>
      </c>
      <c r="M84" s="167">
        <v>0</v>
      </c>
      <c r="S84" s="297">
        <f>SUM(LARGE(K84:R84,1))+(LARGE(K84:R84,2))</f>
        <v>0</v>
      </c>
      <c r="T84" s="271">
        <v>0</v>
      </c>
      <c r="U84" s="271">
        <v>0</v>
      </c>
      <c r="V84" s="271">
        <v>0</v>
      </c>
      <c r="W84" s="271">
        <v>0</v>
      </c>
      <c r="X84" s="271">
        <v>0</v>
      </c>
      <c r="Y84" s="299">
        <f>SUM(LARGE(T84:X84,1))+(LARGE(T84:X84,2))</f>
        <v>0</v>
      </c>
      <c r="Z84" s="174"/>
      <c r="AA84" s="174"/>
      <c r="AB84" s="153"/>
      <c r="AC84" s="153"/>
      <c r="AD84" s="153"/>
      <c r="AE84" s="153"/>
      <c r="AF84" s="153"/>
      <c r="AG84" s="153"/>
      <c r="AH84" s="131">
        <f>SUM(AB84:AG84)</f>
        <v>0</v>
      </c>
      <c r="AI84" s="153">
        <f>SUM(J84,S84,Y84,AA84,AH84)</f>
        <v>0</v>
      </c>
    </row>
    <row r="85" spans="1:35" ht="12.75">
      <c r="A85" s="149" t="s">
        <v>628</v>
      </c>
      <c r="B85" s="311"/>
      <c r="C85" s="311"/>
      <c r="D85" s="311"/>
      <c r="E85" s="311"/>
      <c r="F85" s="270">
        <v>0</v>
      </c>
      <c r="G85" s="270">
        <v>0</v>
      </c>
      <c r="H85" s="270">
        <v>0</v>
      </c>
      <c r="I85" s="280"/>
      <c r="J85" s="298">
        <f>SUM(LARGE(B85:I85,1))+(LARGE(B85:I85,2))</f>
        <v>0</v>
      </c>
      <c r="L85" s="167">
        <v>0</v>
      </c>
      <c r="M85" s="167">
        <v>0</v>
      </c>
      <c r="S85" s="297">
        <f>SUM(LARGE(K85:R85,1))+(LARGE(K85:R85,2))</f>
        <v>0</v>
      </c>
      <c r="T85" s="271"/>
      <c r="U85" s="271">
        <v>0</v>
      </c>
      <c r="V85" s="271">
        <v>0</v>
      </c>
      <c r="W85" s="271"/>
      <c r="X85" s="271"/>
      <c r="Y85" s="299">
        <f>SUM(LARGE(T85:X85,1))+(LARGE(T85:X85,2))</f>
        <v>0</v>
      </c>
      <c r="AB85" s="153"/>
      <c r="AC85" s="153"/>
      <c r="AD85" s="153"/>
      <c r="AE85" s="153"/>
      <c r="AF85" s="153"/>
      <c r="AG85" s="153"/>
      <c r="AH85" s="131">
        <f>SUM(AB85:AG85)</f>
        <v>0</v>
      </c>
      <c r="AI85" s="153">
        <f>SUM(J85,S85,Y85,AA85,AH85)</f>
        <v>0</v>
      </c>
    </row>
    <row r="86" spans="1:35" ht="12.75">
      <c r="A86" s="155" t="s">
        <v>978</v>
      </c>
      <c r="B86" s="270"/>
      <c r="C86" s="270"/>
      <c r="D86" s="270"/>
      <c r="E86" s="270"/>
      <c r="F86" s="270">
        <v>0</v>
      </c>
      <c r="G86" s="270">
        <v>0</v>
      </c>
      <c r="H86" s="270">
        <v>0</v>
      </c>
      <c r="I86" s="280"/>
      <c r="J86" s="298">
        <f>SUM(LARGE(B86:I86,1))+(LARGE(B86:I86,2))</f>
        <v>0</v>
      </c>
      <c r="L86" s="167">
        <v>0</v>
      </c>
      <c r="M86" s="167">
        <v>0</v>
      </c>
      <c r="S86" s="297">
        <f>SUM(LARGE(K86:R86,1))+(LARGE(K86:R86,2))</f>
        <v>0</v>
      </c>
      <c r="T86" s="271"/>
      <c r="U86" s="271">
        <v>0</v>
      </c>
      <c r="V86" s="271">
        <v>0</v>
      </c>
      <c r="W86" s="271"/>
      <c r="X86" s="271"/>
      <c r="Y86" s="299">
        <f>SUM(LARGE(T86:X86,1))+(LARGE(T86:X86,2))</f>
        <v>0</v>
      </c>
      <c r="Z86" s="174"/>
      <c r="AA86" s="174"/>
      <c r="AB86" s="153"/>
      <c r="AC86" s="153"/>
      <c r="AD86" s="153"/>
      <c r="AE86" s="153"/>
      <c r="AF86" s="153"/>
      <c r="AG86" s="153"/>
      <c r="AH86" s="131">
        <f>SUM(AB86:AG86)</f>
        <v>0</v>
      </c>
      <c r="AI86" s="153">
        <f>SUM(J86,S86,Y86,AA86,AH86)</f>
        <v>0</v>
      </c>
    </row>
    <row r="87" spans="1:35" ht="12.75">
      <c r="A87" s="149" t="s">
        <v>1250</v>
      </c>
      <c r="B87" s="323"/>
      <c r="C87" s="323"/>
      <c r="D87" s="323"/>
      <c r="E87" s="323"/>
      <c r="F87" s="270">
        <v>0</v>
      </c>
      <c r="G87" s="270">
        <v>0</v>
      </c>
      <c r="H87" s="270">
        <v>0</v>
      </c>
      <c r="I87" s="280"/>
      <c r="J87" s="323">
        <f>SUM(LARGE(B87:I87,1))+(LARGE(B87:I87,2))</f>
        <v>0</v>
      </c>
      <c r="L87" s="167">
        <v>0</v>
      </c>
      <c r="M87" s="167">
        <v>0</v>
      </c>
      <c r="S87" s="322">
        <f>SUM(LARGE(K87:R87,1))+(LARGE(K87:R87,2))</f>
        <v>0</v>
      </c>
      <c r="T87" s="271"/>
      <c r="U87" s="271">
        <v>0</v>
      </c>
      <c r="V87" s="271">
        <v>0</v>
      </c>
      <c r="W87" s="271"/>
      <c r="X87" s="271"/>
      <c r="Y87" s="324">
        <f>SUM(LARGE(T87:X87,1))+(LARGE(T87:X87,2))</f>
        <v>0</v>
      </c>
      <c r="AB87" s="153"/>
      <c r="AC87" s="153"/>
      <c r="AD87" s="153"/>
      <c r="AE87" s="153"/>
      <c r="AF87" s="153"/>
      <c r="AG87" s="153"/>
      <c r="AH87" s="131">
        <f>SUM(AB87:AG87)</f>
        <v>0</v>
      </c>
      <c r="AI87" s="153">
        <f>SUM(J87,S87,Y87,AA87,AH87)</f>
        <v>0</v>
      </c>
    </row>
    <row r="88" spans="1:35" ht="12.75">
      <c r="A88" s="155" t="s">
        <v>783</v>
      </c>
      <c r="B88" s="270"/>
      <c r="C88" s="270"/>
      <c r="D88" s="270"/>
      <c r="E88" s="270"/>
      <c r="F88" s="270">
        <v>0</v>
      </c>
      <c r="G88" s="270">
        <v>0</v>
      </c>
      <c r="H88" s="270">
        <v>0</v>
      </c>
      <c r="I88" s="280"/>
      <c r="J88" s="298">
        <f>SUM(LARGE(B88:I88,1))+(LARGE(B88:I88,2))</f>
        <v>0</v>
      </c>
      <c r="L88" s="167">
        <v>0</v>
      </c>
      <c r="M88" s="167">
        <v>0</v>
      </c>
      <c r="S88" s="297">
        <f>SUM(LARGE(K88:R88,1))+(LARGE(K88:R88,2))</f>
        <v>0</v>
      </c>
      <c r="T88" s="271"/>
      <c r="U88" s="271">
        <v>0</v>
      </c>
      <c r="V88" s="271">
        <v>0</v>
      </c>
      <c r="W88" s="271"/>
      <c r="X88" s="271"/>
      <c r="Y88" s="299">
        <f>SUM(LARGE(T88:X88,1))+(LARGE(T88:X88,2))</f>
        <v>0</v>
      </c>
      <c r="AB88" s="153"/>
      <c r="AC88" s="153"/>
      <c r="AD88" s="153"/>
      <c r="AE88" s="153"/>
      <c r="AF88" s="153"/>
      <c r="AG88" s="153"/>
      <c r="AH88" s="131">
        <f>SUM(AB88:AG88)</f>
        <v>0</v>
      </c>
      <c r="AI88" s="153">
        <f>SUM(J88,S88,Y88,AA88,AH88)</f>
        <v>0</v>
      </c>
    </row>
    <row r="89" spans="1:35" ht="12.75">
      <c r="A89" s="155" t="s">
        <v>840</v>
      </c>
      <c r="B89" s="317"/>
      <c r="C89" s="317"/>
      <c r="D89" s="317"/>
      <c r="E89" s="317"/>
      <c r="F89" s="270">
        <v>0</v>
      </c>
      <c r="G89" s="270">
        <v>0</v>
      </c>
      <c r="H89" s="270">
        <v>0</v>
      </c>
      <c r="I89" s="280"/>
      <c r="J89" s="298">
        <f>SUM(LARGE(B89:I89,1))+(LARGE(B89:I89,2))</f>
        <v>0</v>
      </c>
      <c r="L89" s="167">
        <v>0</v>
      </c>
      <c r="M89" s="167">
        <v>0</v>
      </c>
      <c r="S89" s="297">
        <f>SUM(LARGE(K89:R89,1))+(LARGE(K89:R89,2))</f>
        <v>0</v>
      </c>
      <c r="T89" s="271">
        <v>0</v>
      </c>
      <c r="U89" s="271">
        <v>0</v>
      </c>
      <c r="V89" s="271">
        <v>0</v>
      </c>
      <c r="W89" s="271">
        <v>0</v>
      </c>
      <c r="X89" s="271">
        <v>0</v>
      </c>
      <c r="Y89" s="299">
        <f>SUM(LARGE(T89:X89,1))+(LARGE(T89:X89,2))</f>
        <v>0</v>
      </c>
      <c r="Z89" s="174"/>
      <c r="AA89" s="174"/>
      <c r="AB89" s="153"/>
      <c r="AC89" s="153"/>
      <c r="AD89" s="153"/>
      <c r="AE89" s="153"/>
      <c r="AF89" s="153"/>
      <c r="AG89" s="153"/>
      <c r="AH89" s="131">
        <f>SUM(AB89:AG89)</f>
        <v>0</v>
      </c>
      <c r="AI89" s="153">
        <f>SUM(J89,S89,Y89,AA89,AH89)</f>
        <v>0</v>
      </c>
    </row>
    <row r="90" spans="1:35" ht="12.75">
      <c r="A90" s="149" t="s">
        <v>1268</v>
      </c>
      <c r="B90" s="314"/>
      <c r="C90" s="314"/>
      <c r="D90" s="314"/>
      <c r="E90" s="314"/>
      <c r="F90" s="270">
        <v>0</v>
      </c>
      <c r="G90" s="270">
        <v>0</v>
      </c>
      <c r="H90" s="270">
        <v>0</v>
      </c>
      <c r="I90" s="280"/>
      <c r="J90" s="298">
        <f>SUM(LARGE(B90:I90,1))+(LARGE(B90:I90,2))</f>
        <v>0</v>
      </c>
      <c r="L90" s="167">
        <v>0</v>
      </c>
      <c r="M90" s="167">
        <v>0</v>
      </c>
      <c r="S90" s="297">
        <f>SUM(LARGE(K90:R90,1))+(LARGE(K90:R90,2))</f>
        <v>0</v>
      </c>
      <c r="T90" s="271"/>
      <c r="U90" s="271">
        <v>0</v>
      </c>
      <c r="V90" s="271">
        <v>0</v>
      </c>
      <c r="W90" s="271"/>
      <c r="X90" s="271"/>
      <c r="Y90" s="299">
        <f>SUM(LARGE(T90:X90,1))+(LARGE(T90:X90,2))</f>
        <v>0</v>
      </c>
      <c r="Z90" s="174"/>
      <c r="AA90" s="174"/>
      <c r="AB90" s="153"/>
      <c r="AC90" s="153"/>
      <c r="AD90" s="153"/>
      <c r="AE90" s="153"/>
      <c r="AF90" s="153"/>
      <c r="AG90" s="153"/>
      <c r="AH90" s="131">
        <f>SUM(AB90:AG90)</f>
        <v>0</v>
      </c>
      <c r="AI90" s="153">
        <f>SUM(J90,S90,Y90,AA90,AH90)</f>
        <v>0</v>
      </c>
    </row>
    <row r="91" spans="1:35" ht="12.75">
      <c r="A91" s="181" t="s">
        <v>737</v>
      </c>
      <c r="B91" s="270"/>
      <c r="C91" s="270"/>
      <c r="D91" s="270"/>
      <c r="E91" s="270"/>
      <c r="F91" s="270">
        <v>0</v>
      </c>
      <c r="G91" s="270">
        <v>0</v>
      </c>
      <c r="H91" s="270">
        <v>0</v>
      </c>
      <c r="I91" s="280"/>
      <c r="J91" s="298">
        <f>SUM(LARGE(B91:I91,1))+(LARGE(B91:I91,2))</f>
        <v>0</v>
      </c>
      <c r="L91" s="167">
        <v>0</v>
      </c>
      <c r="M91" s="167">
        <v>0</v>
      </c>
      <c r="S91" s="297">
        <f>SUM(LARGE(K91:R91,1))+(LARGE(K91:R91,2))</f>
        <v>0</v>
      </c>
      <c r="T91" s="271"/>
      <c r="U91" s="271">
        <v>0</v>
      </c>
      <c r="V91" s="271">
        <v>0</v>
      </c>
      <c r="W91" s="271"/>
      <c r="X91" s="271"/>
      <c r="Y91" s="299">
        <f>SUM(LARGE(T91:X91,1))+(LARGE(T91:X91,2))</f>
        <v>0</v>
      </c>
      <c r="AB91" s="153"/>
      <c r="AC91" s="153"/>
      <c r="AD91" s="153"/>
      <c r="AE91" s="153"/>
      <c r="AF91" s="153"/>
      <c r="AG91" s="153"/>
      <c r="AH91" s="131">
        <f>SUM(AB91:AG91)</f>
        <v>0</v>
      </c>
      <c r="AI91" s="153">
        <f>SUM(J91,S91,Y91,AA91,AH91)</f>
        <v>0</v>
      </c>
    </row>
    <row r="92" spans="1:35" ht="12.75">
      <c r="A92" s="181" t="s">
        <v>663</v>
      </c>
      <c r="B92" s="323"/>
      <c r="C92" s="323"/>
      <c r="D92" s="323"/>
      <c r="E92" s="323"/>
      <c r="F92" s="270">
        <v>0</v>
      </c>
      <c r="G92" s="270">
        <v>0</v>
      </c>
      <c r="H92" s="270">
        <v>0</v>
      </c>
      <c r="I92" s="280"/>
      <c r="J92" s="298">
        <f>SUM(LARGE(B92:I92,1))+(LARGE(B92:I92,2))</f>
        <v>0</v>
      </c>
      <c r="L92" s="167">
        <v>0</v>
      </c>
      <c r="M92" s="167">
        <v>0</v>
      </c>
      <c r="S92" s="297">
        <f>SUM(LARGE(K92:R92,1))+(LARGE(K92:R92,2))</f>
        <v>0</v>
      </c>
      <c r="T92" s="271">
        <v>0</v>
      </c>
      <c r="U92" s="271">
        <v>0</v>
      </c>
      <c r="V92" s="271">
        <v>0</v>
      </c>
      <c r="W92" s="271">
        <v>0</v>
      </c>
      <c r="X92" s="271">
        <v>0</v>
      </c>
      <c r="Y92" s="299">
        <f>SUM(LARGE(T92:X92,1))+(LARGE(T92:X92,2))</f>
        <v>0</v>
      </c>
      <c r="AB92" s="153"/>
      <c r="AC92" s="153"/>
      <c r="AD92" s="153"/>
      <c r="AE92" s="153"/>
      <c r="AF92" s="153"/>
      <c r="AG92" s="153"/>
      <c r="AH92" s="131">
        <f>SUM(AB92:AG92)</f>
        <v>0</v>
      </c>
      <c r="AI92" s="153">
        <f>SUM(J92,S92,Y92,AA92,AH92)</f>
        <v>0</v>
      </c>
    </row>
    <row r="93" spans="1:35" ht="12.75">
      <c r="A93" s="155" t="s">
        <v>677</v>
      </c>
      <c r="B93" s="270"/>
      <c r="C93" s="270"/>
      <c r="D93" s="270"/>
      <c r="E93" s="270"/>
      <c r="F93" s="270">
        <v>0</v>
      </c>
      <c r="G93" s="270">
        <v>0</v>
      </c>
      <c r="H93" s="270">
        <v>0</v>
      </c>
      <c r="I93" s="280"/>
      <c r="J93" s="298">
        <f>SUM(LARGE(B93:I93,1))+(LARGE(B93:I93,2))</f>
        <v>0</v>
      </c>
      <c r="L93" s="167">
        <v>0</v>
      </c>
      <c r="M93" s="167">
        <v>0</v>
      </c>
      <c r="S93" s="297">
        <f>SUM(LARGE(K93:R93,1))+(LARGE(K93:R93,2))</f>
        <v>0</v>
      </c>
      <c r="T93" s="271"/>
      <c r="U93" s="271">
        <v>0</v>
      </c>
      <c r="V93" s="271">
        <v>0</v>
      </c>
      <c r="W93" s="271"/>
      <c r="X93" s="271"/>
      <c r="Y93" s="299">
        <f>SUM(LARGE(T93:X93,1))+(LARGE(T93:X93,2))</f>
        <v>0</v>
      </c>
      <c r="AB93" s="153"/>
      <c r="AC93" s="153"/>
      <c r="AD93" s="153"/>
      <c r="AE93" s="153"/>
      <c r="AF93" s="153"/>
      <c r="AG93" s="153"/>
      <c r="AH93" s="131">
        <f>SUM(AB93:AG93)</f>
        <v>0</v>
      </c>
      <c r="AI93" s="153">
        <f>SUM(J93,S93,Y93,AA93,AH93)</f>
        <v>0</v>
      </c>
    </row>
    <row r="94" spans="1:35" ht="12.75">
      <c r="A94" s="181" t="s">
        <v>667</v>
      </c>
      <c r="B94" s="270"/>
      <c r="C94" s="270"/>
      <c r="D94" s="270"/>
      <c r="E94" s="270"/>
      <c r="F94" s="270">
        <v>0</v>
      </c>
      <c r="G94" s="270">
        <v>0</v>
      </c>
      <c r="H94" s="270">
        <v>0</v>
      </c>
      <c r="I94" s="280"/>
      <c r="J94" s="298">
        <f>SUM(LARGE(B94:I94,1))+(LARGE(B94:I94,2))</f>
        <v>0</v>
      </c>
      <c r="L94" s="167">
        <v>0</v>
      </c>
      <c r="M94" s="167">
        <v>0</v>
      </c>
      <c r="S94" s="297">
        <f>SUM(LARGE(K94:R94,1))+(LARGE(K94:R94,2))</f>
        <v>0</v>
      </c>
      <c r="T94" s="271"/>
      <c r="U94" s="271">
        <v>0</v>
      </c>
      <c r="V94" s="271">
        <v>0</v>
      </c>
      <c r="W94" s="271"/>
      <c r="X94" s="271"/>
      <c r="Y94" s="299">
        <f>SUM(LARGE(T94:X94,1))+(LARGE(T94:X94,2))</f>
        <v>0</v>
      </c>
      <c r="Z94" s="174"/>
      <c r="AA94" s="174"/>
      <c r="AB94" s="153"/>
      <c r="AC94" s="153"/>
      <c r="AD94" s="153"/>
      <c r="AE94" s="153"/>
      <c r="AF94" s="153"/>
      <c r="AG94" s="153"/>
      <c r="AH94" s="131">
        <f>SUM(AB94:AG94)</f>
        <v>0</v>
      </c>
      <c r="AI94" s="153">
        <f>SUM(J94,S94,Y94,AA94,AH94)</f>
        <v>0</v>
      </c>
    </row>
    <row r="95" spans="1:35" ht="12.75">
      <c r="A95" s="155" t="s">
        <v>1148</v>
      </c>
      <c r="B95" s="270"/>
      <c r="C95" s="270"/>
      <c r="D95" s="270"/>
      <c r="E95" s="270"/>
      <c r="F95" s="270">
        <v>0</v>
      </c>
      <c r="G95" s="270">
        <v>0</v>
      </c>
      <c r="H95" s="270">
        <v>0</v>
      </c>
      <c r="I95" s="280"/>
      <c r="J95" s="298">
        <f>SUM(LARGE(B95:I95,1))+(LARGE(B95:I95,2))</f>
        <v>0</v>
      </c>
      <c r="L95" s="167">
        <v>0</v>
      </c>
      <c r="M95" s="167">
        <v>0</v>
      </c>
      <c r="S95" s="297">
        <f>SUM(LARGE(K95:R95,1))+(LARGE(K95:R95,2))</f>
        <v>0</v>
      </c>
      <c r="T95" s="271">
        <v>0</v>
      </c>
      <c r="U95" s="271">
        <v>0</v>
      </c>
      <c r="V95" s="271">
        <v>0</v>
      </c>
      <c r="W95" s="271">
        <v>0</v>
      </c>
      <c r="X95" s="271">
        <v>0</v>
      </c>
      <c r="Y95" s="299">
        <f>SUM(LARGE(T95:X95,1))+(LARGE(T95:X95,2))</f>
        <v>0</v>
      </c>
      <c r="AB95" s="153"/>
      <c r="AC95" s="153"/>
      <c r="AD95" s="153"/>
      <c r="AE95" s="153"/>
      <c r="AF95" s="153"/>
      <c r="AG95" s="153"/>
      <c r="AH95" s="131">
        <f>SUM(AB95:AG95)</f>
        <v>0</v>
      </c>
      <c r="AI95" s="153">
        <f>SUM(J95,S95,Y95,AA95,AH95)</f>
        <v>0</v>
      </c>
    </row>
    <row r="96" spans="1:35" ht="12.75">
      <c r="A96" s="155" t="s">
        <v>1185</v>
      </c>
      <c r="B96" s="323"/>
      <c r="C96" s="323"/>
      <c r="D96" s="323"/>
      <c r="E96" s="323"/>
      <c r="F96" s="270">
        <v>0</v>
      </c>
      <c r="G96" s="270">
        <v>0</v>
      </c>
      <c r="H96" s="270">
        <v>0</v>
      </c>
      <c r="I96" s="280"/>
      <c r="J96" s="298">
        <f>SUM(LARGE(B96:I96,1))+(LARGE(B96:I96,2))</f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297">
        <f>SUM(LARGE(K96:R96,1))+(LARGE(K96:R96,2))</f>
        <v>0</v>
      </c>
      <c r="T96" s="271">
        <v>0</v>
      </c>
      <c r="U96" s="271">
        <v>0</v>
      </c>
      <c r="V96" s="271">
        <v>0</v>
      </c>
      <c r="W96" s="271">
        <v>0</v>
      </c>
      <c r="X96" s="271">
        <v>0</v>
      </c>
      <c r="Y96" s="299">
        <f>SUM(LARGE(T96:X96,1))+(LARGE(T96:X96,2))</f>
        <v>0</v>
      </c>
      <c r="AB96" s="153"/>
      <c r="AC96" s="153"/>
      <c r="AD96" s="153"/>
      <c r="AE96" s="153"/>
      <c r="AF96" s="153"/>
      <c r="AG96" s="153"/>
      <c r="AH96" s="131">
        <f>SUM(AB96:AG96)</f>
        <v>0</v>
      </c>
      <c r="AI96" s="153">
        <f>SUM(J96,S96,Y96,AA96,AH96)</f>
        <v>0</v>
      </c>
    </row>
    <row r="97" spans="1:35" ht="12.75">
      <c r="A97" s="181" t="s">
        <v>1046</v>
      </c>
      <c r="B97" s="302"/>
      <c r="C97" s="302"/>
      <c r="D97" s="302"/>
      <c r="E97" s="302"/>
      <c r="F97" s="270">
        <v>0</v>
      </c>
      <c r="G97" s="270">
        <v>0</v>
      </c>
      <c r="H97" s="270">
        <v>0</v>
      </c>
      <c r="I97" s="280"/>
      <c r="J97" s="298">
        <f>SUM(LARGE(B97:I97,1))+(LARGE(B97:I97,2))</f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297">
        <f>SUM(LARGE(K97:R97,1))+(LARGE(K97:R97,2))</f>
        <v>0</v>
      </c>
      <c r="T97" s="271">
        <v>0</v>
      </c>
      <c r="U97" s="271">
        <v>0</v>
      </c>
      <c r="V97" s="271">
        <v>0</v>
      </c>
      <c r="W97" s="271">
        <v>0</v>
      </c>
      <c r="X97" s="271">
        <v>0</v>
      </c>
      <c r="Y97" s="299">
        <f>SUM(LARGE(T97:X97,1))+(LARGE(T97:X97,2))</f>
        <v>0</v>
      </c>
      <c r="AB97" s="153"/>
      <c r="AC97" s="153"/>
      <c r="AD97" s="153"/>
      <c r="AE97" s="153"/>
      <c r="AF97" s="153"/>
      <c r="AG97" s="153"/>
      <c r="AH97" s="131">
        <f>SUM(AB97:AG97)</f>
        <v>0</v>
      </c>
      <c r="AI97" s="153">
        <f>SUM(J97,S97,Y97,AA97,AH97)</f>
        <v>0</v>
      </c>
    </row>
    <row r="98" spans="1:35" ht="12.75">
      <c r="A98" s="155" t="s">
        <v>596</v>
      </c>
      <c r="B98" s="305"/>
      <c r="C98" s="305"/>
      <c r="D98" s="305"/>
      <c r="E98" s="305"/>
      <c r="F98" s="270">
        <v>0</v>
      </c>
      <c r="G98" s="270">
        <v>0</v>
      </c>
      <c r="H98" s="270">
        <v>0</v>
      </c>
      <c r="I98" s="280"/>
      <c r="J98" s="298">
        <f>SUM(LARGE(B98:I98,1))+(LARGE(B98:I98,2))</f>
        <v>0</v>
      </c>
      <c r="L98" s="167">
        <v>0</v>
      </c>
      <c r="M98" s="167">
        <v>0</v>
      </c>
      <c r="S98" s="297">
        <f>SUM(LARGE(K98:R98,1))+(LARGE(K98:R98,2))</f>
        <v>0</v>
      </c>
      <c r="T98" s="271"/>
      <c r="U98" s="271">
        <v>0</v>
      </c>
      <c r="V98" s="271">
        <v>0</v>
      </c>
      <c r="W98" s="271"/>
      <c r="X98" s="271"/>
      <c r="Y98" s="299">
        <f>SUM(LARGE(T98:X98,1))+(LARGE(T98:X98,2))</f>
        <v>0</v>
      </c>
      <c r="Z98" s="174"/>
      <c r="AA98" s="174"/>
      <c r="AB98" s="153"/>
      <c r="AC98" s="153"/>
      <c r="AD98" s="153"/>
      <c r="AE98" s="153"/>
      <c r="AF98" s="153"/>
      <c r="AG98" s="153"/>
      <c r="AH98" s="131">
        <f>SUM(AB98:AG98)</f>
        <v>0</v>
      </c>
      <c r="AI98" s="153">
        <f>SUM(J98,S98,Y98,AA98,AH98)</f>
        <v>0</v>
      </c>
    </row>
    <row r="99" spans="1:35" ht="12.75">
      <c r="A99" s="155" t="s">
        <v>1193</v>
      </c>
      <c r="B99" s="270"/>
      <c r="C99" s="270"/>
      <c r="D99" s="270"/>
      <c r="E99" s="270"/>
      <c r="F99" s="270">
        <v>0</v>
      </c>
      <c r="G99" s="270">
        <v>0</v>
      </c>
      <c r="H99" s="270">
        <v>0</v>
      </c>
      <c r="I99" s="280"/>
      <c r="J99" s="298">
        <f>SUM(LARGE(B99:I99,1))+(LARGE(B99:I99,2))</f>
        <v>0</v>
      </c>
      <c r="L99" s="167">
        <v>0</v>
      </c>
      <c r="M99" s="167">
        <v>0</v>
      </c>
      <c r="S99" s="297">
        <f>SUM(LARGE(K99:R99,1))+(LARGE(K99:R99,2))</f>
        <v>0</v>
      </c>
      <c r="T99" s="271"/>
      <c r="U99" s="271">
        <v>0</v>
      </c>
      <c r="V99" s="271">
        <v>0</v>
      </c>
      <c r="W99" s="271"/>
      <c r="X99" s="271"/>
      <c r="Y99" s="299">
        <f>SUM(LARGE(T99:X99,1))+(LARGE(T99:X99,2))</f>
        <v>0</v>
      </c>
      <c r="AB99" s="153"/>
      <c r="AC99" s="153"/>
      <c r="AD99" s="153"/>
      <c r="AE99" s="153"/>
      <c r="AF99" s="153"/>
      <c r="AG99" s="153"/>
      <c r="AH99" s="131">
        <f>SUM(AB99:AG99)</f>
        <v>0</v>
      </c>
      <c r="AI99" s="153">
        <f>SUM(J99,S99,Y99,AA99,AH99)</f>
        <v>0</v>
      </c>
    </row>
    <row r="100" spans="1:35" ht="12.75">
      <c r="A100" s="181" t="s">
        <v>1080</v>
      </c>
      <c r="B100" s="270"/>
      <c r="C100" s="270"/>
      <c r="D100" s="270"/>
      <c r="E100" s="270"/>
      <c r="F100" s="270">
        <v>0</v>
      </c>
      <c r="G100" s="270">
        <v>0</v>
      </c>
      <c r="H100" s="270">
        <v>0</v>
      </c>
      <c r="I100" s="280"/>
      <c r="J100" s="298">
        <f>SUM(LARGE(B100:I100,1))+(LARGE(B100:I100,2))</f>
        <v>0</v>
      </c>
      <c r="L100" s="167">
        <v>0</v>
      </c>
      <c r="M100" s="167">
        <v>0</v>
      </c>
      <c r="S100" s="297">
        <f>SUM(LARGE(K100:R100,1))+(LARGE(K100:R100,2))</f>
        <v>0</v>
      </c>
      <c r="T100" s="271"/>
      <c r="U100" s="271">
        <v>0</v>
      </c>
      <c r="V100" s="271">
        <v>0</v>
      </c>
      <c r="W100" s="271"/>
      <c r="X100" s="271"/>
      <c r="Y100" s="299">
        <f>SUM(LARGE(T100:X100,1))+(LARGE(T100:X100,2))</f>
        <v>0</v>
      </c>
      <c r="Z100" s="174"/>
      <c r="AA100" s="174"/>
      <c r="AB100" s="153"/>
      <c r="AC100" s="153"/>
      <c r="AD100" s="153"/>
      <c r="AE100" s="153"/>
      <c r="AF100" s="153"/>
      <c r="AG100" s="153"/>
      <c r="AH100" s="131">
        <f>SUM(AB100:AG100)</f>
        <v>0</v>
      </c>
      <c r="AI100" s="153">
        <f>SUM(J100,S100,Y100,AA100,AH100)</f>
        <v>0</v>
      </c>
    </row>
    <row r="101" spans="1:35" ht="12.75">
      <c r="A101" s="155" t="s">
        <v>583</v>
      </c>
      <c r="B101" s="270"/>
      <c r="C101" s="270"/>
      <c r="D101" s="270"/>
      <c r="E101" s="270"/>
      <c r="F101" s="270">
        <v>0</v>
      </c>
      <c r="G101" s="270">
        <v>0</v>
      </c>
      <c r="H101" s="270">
        <v>0</v>
      </c>
      <c r="I101" s="280"/>
      <c r="J101" s="298">
        <f>SUM(LARGE(B101:I101,1))+(LARGE(B101:I101,2))</f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297">
        <f>SUM(LARGE(K101:R101,1))+(LARGE(K101:R101,2))</f>
        <v>0</v>
      </c>
      <c r="T101" s="271">
        <v>0</v>
      </c>
      <c r="U101" s="271">
        <v>0</v>
      </c>
      <c r="V101" s="271">
        <v>0</v>
      </c>
      <c r="W101" s="271">
        <v>0</v>
      </c>
      <c r="X101" s="271">
        <v>0</v>
      </c>
      <c r="Y101" s="299">
        <f>SUM(LARGE(T101:X101,1))+(LARGE(T101:X101,2))</f>
        <v>0</v>
      </c>
      <c r="AB101" s="153">
        <v>0</v>
      </c>
      <c r="AC101" s="153"/>
      <c r="AD101" s="153">
        <v>0</v>
      </c>
      <c r="AE101" s="153">
        <v>0</v>
      </c>
      <c r="AF101" s="153">
        <v>0</v>
      </c>
      <c r="AG101" s="153">
        <v>0</v>
      </c>
      <c r="AH101" s="131">
        <f>SUM(AB101:AG101)</f>
        <v>0</v>
      </c>
      <c r="AI101" s="153">
        <f>SUM(J101,S101,Y101,AA101,AH101)</f>
        <v>0</v>
      </c>
    </row>
    <row r="102" spans="1:35" ht="12.75">
      <c r="A102" s="155" t="s">
        <v>1207</v>
      </c>
      <c r="B102" s="314"/>
      <c r="C102" s="314"/>
      <c r="D102" s="314"/>
      <c r="E102" s="314"/>
      <c r="F102" s="270">
        <v>0</v>
      </c>
      <c r="G102" s="270">
        <v>0</v>
      </c>
      <c r="H102" s="270">
        <v>0</v>
      </c>
      <c r="I102" s="280"/>
      <c r="J102" s="308">
        <f>SUM(LARGE(B102:I102,1))+(LARGE(B102:I102,2))</f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307">
        <f>SUM(LARGE(K102:R102,1))+(LARGE(K102:R102,2))</f>
        <v>0</v>
      </c>
      <c r="T102" s="271">
        <v>0</v>
      </c>
      <c r="U102" s="271">
        <v>0</v>
      </c>
      <c r="V102" s="271">
        <v>0</v>
      </c>
      <c r="W102" s="271">
        <v>0</v>
      </c>
      <c r="X102" s="271">
        <v>0</v>
      </c>
      <c r="Y102" s="309">
        <f>SUM(LARGE(T102:X102,1))+(LARGE(T102:X102,2))</f>
        <v>0</v>
      </c>
      <c r="AB102" s="153">
        <v>0</v>
      </c>
      <c r="AC102" s="153"/>
      <c r="AD102" s="153">
        <v>0</v>
      </c>
      <c r="AE102" s="153">
        <v>0</v>
      </c>
      <c r="AF102" s="153">
        <v>0</v>
      </c>
      <c r="AG102" s="153">
        <v>0</v>
      </c>
      <c r="AH102" s="131">
        <f>SUM(AB102:AG102)</f>
        <v>0</v>
      </c>
      <c r="AI102" s="153">
        <f>SUM(J102,S102,Y102,AA102,AH102)</f>
        <v>0</v>
      </c>
    </row>
    <row r="103" spans="1:35" ht="12.75">
      <c r="A103" s="190" t="s">
        <v>655</v>
      </c>
      <c r="B103" s="317"/>
      <c r="C103" s="317"/>
      <c r="D103" s="317"/>
      <c r="E103" s="317"/>
      <c r="F103" s="270">
        <v>0</v>
      </c>
      <c r="G103" s="270">
        <v>0</v>
      </c>
      <c r="H103" s="270">
        <v>0</v>
      </c>
      <c r="I103" s="280"/>
      <c r="J103" s="317">
        <f>SUM(LARGE(B103:I103,1))+(LARGE(B103:I103,2))</f>
        <v>0</v>
      </c>
      <c r="L103" s="167">
        <v>0</v>
      </c>
      <c r="M103" s="167">
        <v>0</v>
      </c>
      <c r="S103" s="316">
        <f>SUM(LARGE(K103:R103,1))+(LARGE(K103:R103,2))</f>
        <v>0</v>
      </c>
      <c r="T103" s="271"/>
      <c r="U103" s="271">
        <v>0</v>
      </c>
      <c r="V103" s="271">
        <v>0</v>
      </c>
      <c r="W103" s="271"/>
      <c r="X103" s="271"/>
      <c r="Y103" s="318">
        <f>SUM(LARGE(T103:X103,1))+(LARGE(T103:X103,2))</f>
        <v>0</v>
      </c>
      <c r="AB103" s="153"/>
      <c r="AC103" s="153"/>
      <c r="AD103" s="153"/>
      <c r="AE103" s="153"/>
      <c r="AF103" s="153"/>
      <c r="AG103" s="153"/>
      <c r="AH103" s="131">
        <f>SUM(AB103:AG103)</f>
        <v>0</v>
      </c>
      <c r="AI103" s="153">
        <f>SUM(J103,S103,Y103,AA103,AH103)</f>
        <v>0</v>
      </c>
    </row>
    <row r="104" spans="1:35" ht="12.75">
      <c r="A104" s="155" t="s">
        <v>684</v>
      </c>
      <c r="B104" s="323"/>
      <c r="C104" s="323"/>
      <c r="D104" s="323"/>
      <c r="E104" s="323"/>
      <c r="F104" s="270">
        <v>0</v>
      </c>
      <c r="G104" s="270">
        <v>0</v>
      </c>
      <c r="H104" s="270">
        <v>0</v>
      </c>
      <c r="I104" s="280"/>
      <c r="J104" s="305">
        <f>SUM(LARGE(B104:I104,1))+(LARGE(B104:I104,2))</f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304">
        <f>SUM(LARGE(K104:R104,1))+(LARGE(K104:R104,2))</f>
        <v>0</v>
      </c>
      <c r="T104" s="271">
        <v>0</v>
      </c>
      <c r="U104" s="271">
        <v>0</v>
      </c>
      <c r="V104" s="271">
        <v>0</v>
      </c>
      <c r="W104" s="271">
        <v>0</v>
      </c>
      <c r="X104" s="271">
        <v>0</v>
      </c>
      <c r="Y104" s="306">
        <f>SUM(LARGE(T104:X104,1))+(LARGE(T104:X104,2))</f>
        <v>0</v>
      </c>
      <c r="Z104" s="174"/>
      <c r="AA104" s="174"/>
      <c r="AB104" s="153">
        <v>0</v>
      </c>
      <c r="AC104" s="153"/>
      <c r="AD104" s="153">
        <v>0</v>
      </c>
      <c r="AE104" s="153">
        <v>0</v>
      </c>
      <c r="AF104" s="153">
        <v>0</v>
      </c>
      <c r="AG104" s="153">
        <v>0</v>
      </c>
      <c r="AH104" s="131">
        <f>SUM(AB104:AG104)</f>
        <v>0</v>
      </c>
      <c r="AI104" s="153">
        <f>SUM(J104,S104,Y104,AA104,AH104)</f>
        <v>0</v>
      </c>
    </row>
    <row r="105" spans="1:35" ht="12.75">
      <c r="A105" s="155" t="s">
        <v>1212</v>
      </c>
      <c r="B105" s="314"/>
      <c r="C105" s="314"/>
      <c r="D105" s="314"/>
      <c r="E105" s="314"/>
      <c r="F105" s="270">
        <v>0</v>
      </c>
      <c r="G105" s="270">
        <v>0</v>
      </c>
      <c r="H105" s="270">
        <v>0</v>
      </c>
      <c r="I105" s="280"/>
      <c r="J105" s="298">
        <f>SUM(LARGE(B105:I105,1))+(LARGE(B105:I105,2))</f>
        <v>0</v>
      </c>
      <c r="L105" s="167">
        <v>0</v>
      </c>
      <c r="M105" s="167">
        <v>0</v>
      </c>
      <c r="S105" s="297">
        <f>SUM(LARGE(K105:R105,1))+(LARGE(K105:R105,2))</f>
        <v>0</v>
      </c>
      <c r="T105" s="271"/>
      <c r="U105" s="271">
        <v>0</v>
      </c>
      <c r="V105" s="271">
        <v>0</v>
      </c>
      <c r="W105" s="271"/>
      <c r="X105" s="271"/>
      <c r="Y105" s="299">
        <f>SUM(LARGE(T105:X105,1))+(LARGE(T105:X105,2))</f>
        <v>0</v>
      </c>
      <c r="AB105" s="153"/>
      <c r="AC105" s="153"/>
      <c r="AD105" s="153"/>
      <c r="AE105" s="153"/>
      <c r="AF105" s="153"/>
      <c r="AG105" s="153"/>
      <c r="AH105" s="131">
        <f>SUM(AB105:AG105)</f>
        <v>0</v>
      </c>
      <c r="AI105" s="153">
        <f>SUM(J105,S105,Y105,AA105,AH105)</f>
        <v>0</v>
      </c>
    </row>
    <row r="106" spans="1:35" ht="12.75">
      <c r="A106" s="181" t="s">
        <v>618</v>
      </c>
      <c r="B106" s="323"/>
      <c r="C106" s="323"/>
      <c r="D106" s="323"/>
      <c r="E106" s="323"/>
      <c r="F106" s="270">
        <v>0</v>
      </c>
      <c r="G106" s="270">
        <v>0</v>
      </c>
      <c r="H106" s="270">
        <v>0</v>
      </c>
      <c r="I106" s="280"/>
      <c r="J106" s="298">
        <f>SUM(LARGE(B106:I106,1))+(LARGE(B106:I106,2))</f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297">
        <f>SUM(LARGE(K106:R106,1))+(LARGE(K106:R106,2))</f>
        <v>0</v>
      </c>
      <c r="T106" s="271">
        <v>0</v>
      </c>
      <c r="U106" s="271">
        <v>0</v>
      </c>
      <c r="V106" s="271">
        <v>0</v>
      </c>
      <c r="W106" s="271">
        <v>0</v>
      </c>
      <c r="X106" s="271">
        <v>0</v>
      </c>
      <c r="Y106" s="299">
        <f>SUM(LARGE(T106:X106,1))+(LARGE(T106:X106,2))</f>
        <v>0</v>
      </c>
      <c r="Z106" s="174"/>
      <c r="AA106" s="174"/>
      <c r="AB106" s="153">
        <v>0</v>
      </c>
      <c r="AC106" s="153"/>
      <c r="AD106" s="153">
        <v>0</v>
      </c>
      <c r="AE106" s="153">
        <v>0</v>
      </c>
      <c r="AF106" s="153">
        <v>0</v>
      </c>
      <c r="AG106" s="153">
        <v>0</v>
      </c>
      <c r="AH106" s="131">
        <f>SUM(AB106:AG106)</f>
        <v>0</v>
      </c>
      <c r="AI106" s="153">
        <f>SUM(J106,S106,Y106,AA106,AH106)</f>
        <v>0</v>
      </c>
    </row>
    <row r="107" spans="1:35" ht="12.75">
      <c r="A107" s="149" t="s">
        <v>1270</v>
      </c>
      <c r="B107" s="323"/>
      <c r="C107" s="323"/>
      <c r="D107" s="323"/>
      <c r="E107" s="323"/>
      <c r="F107" s="270">
        <v>0</v>
      </c>
      <c r="G107" s="270">
        <v>0</v>
      </c>
      <c r="H107" s="270">
        <v>0</v>
      </c>
      <c r="I107" s="280"/>
      <c r="J107" s="298">
        <f>SUM(LARGE(B107:I107,1))+(LARGE(B107:I107,2))</f>
        <v>0</v>
      </c>
      <c r="L107" s="167">
        <v>0</v>
      </c>
      <c r="M107" s="167">
        <v>0</v>
      </c>
      <c r="S107" s="297">
        <f>SUM(LARGE(K107:R107,1))+(LARGE(K107:R107,2))</f>
        <v>0</v>
      </c>
      <c r="T107" s="271"/>
      <c r="U107" s="271">
        <v>0</v>
      </c>
      <c r="V107" s="271">
        <v>0</v>
      </c>
      <c r="W107" s="271"/>
      <c r="X107" s="271"/>
      <c r="Y107" s="299">
        <f>SUM(LARGE(T107:X107,1))+(LARGE(T107:X107,2))</f>
        <v>0</v>
      </c>
      <c r="AB107" s="153"/>
      <c r="AC107" s="153"/>
      <c r="AD107" s="153"/>
      <c r="AE107" s="153"/>
      <c r="AF107" s="153"/>
      <c r="AG107" s="153"/>
      <c r="AH107" s="131">
        <f>SUM(AB107:AG107)</f>
        <v>0</v>
      </c>
      <c r="AI107" s="153">
        <f>SUM(J107,S107,Y107,AA107,AH107)</f>
        <v>0</v>
      </c>
    </row>
    <row r="108" spans="1:35" ht="12.75">
      <c r="A108" s="181" t="s">
        <v>1191</v>
      </c>
      <c r="B108" s="270"/>
      <c r="C108" s="270"/>
      <c r="D108" s="270"/>
      <c r="E108" s="270"/>
      <c r="F108" s="270">
        <v>0</v>
      </c>
      <c r="G108" s="270">
        <v>0</v>
      </c>
      <c r="H108" s="270">
        <v>0</v>
      </c>
      <c r="I108" s="280"/>
      <c r="J108" s="298">
        <f>SUM(LARGE(B108:I108,1))+(LARGE(B108:I108,2))</f>
        <v>0</v>
      </c>
      <c r="L108" s="167">
        <v>0</v>
      </c>
      <c r="M108" s="167">
        <v>0</v>
      </c>
      <c r="S108" s="297">
        <f>SUM(LARGE(K108:R108,1))+(LARGE(K108:R108,2))</f>
        <v>0</v>
      </c>
      <c r="T108" s="271"/>
      <c r="U108" s="271">
        <v>0</v>
      </c>
      <c r="V108" s="271">
        <v>0</v>
      </c>
      <c r="W108" s="271"/>
      <c r="X108" s="271"/>
      <c r="Y108" s="299">
        <f>SUM(LARGE(T108:X108,1))+(LARGE(T108:X108,2))</f>
        <v>0</v>
      </c>
      <c r="AB108" s="153"/>
      <c r="AC108" s="153"/>
      <c r="AD108" s="153"/>
      <c r="AE108" s="153"/>
      <c r="AF108" s="153"/>
      <c r="AG108" s="153"/>
      <c r="AH108" s="131">
        <f>SUM(AB108:AG108)</f>
        <v>0</v>
      </c>
      <c r="AI108" s="153">
        <f>SUM(J108,S108,Y108,AA108,AH108)</f>
        <v>0</v>
      </c>
    </row>
    <row r="109" spans="1:35" ht="12.75">
      <c r="A109" s="149" t="s">
        <v>1022</v>
      </c>
      <c r="B109" s="308"/>
      <c r="C109" s="308"/>
      <c r="D109" s="308"/>
      <c r="E109" s="308"/>
      <c r="F109" s="270">
        <v>0</v>
      </c>
      <c r="G109" s="270">
        <v>0</v>
      </c>
      <c r="H109" s="270">
        <v>0</v>
      </c>
      <c r="I109" s="280"/>
      <c r="J109" s="308">
        <f>SUM(LARGE(B109:I109,1))+(LARGE(B109:I109,2))</f>
        <v>0</v>
      </c>
      <c r="L109" s="167">
        <v>0</v>
      </c>
      <c r="M109" s="167">
        <v>0</v>
      </c>
      <c r="S109" s="307">
        <f>SUM(LARGE(K109:R109,1))+(LARGE(K109:R109,2))</f>
        <v>0</v>
      </c>
      <c r="T109" s="271"/>
      <c r="U109" s="271">
        <v>0</v>
      </c>
      <c r="V109" s="271">
        <v>0</v>
      </c>
      <c r="W109" s="271"/>
      <c r="X109" s="271"/>
      <c r="Y109" s="309">
        <f>SUM(LARGE(T109:X109,1))+(LARGE(T109:X109,2))</f>
        <v>0</v>
      </c>
      <c r="Z109" s="174"/>
      <c r="AA109" s="174"/>
      <c r="AB109" s="153"/>
      <c r="AC109" s="153"/>
      <c r="AD109" s="153"/>
      <c r="AE109" s="153"/>
      <c r="AF109" s="153"/>
      <c r="AG109" s="153"/>
      <c r="AH109" s="131">
        <f>SUM(AB109:AG109)</f>
        <v>0</v>
      </c>
      <c r="AI109" s="153">
        <f>SUM(J109,S109,Y109,AA109,AH109)</f>
        <v>0</v>
      </c>
    </row>
    <row r="110" spans="1:35" ht="12.75">
      <c r="A110" s="155" t="s">
        <v>1196</v>
      </c>
      <c r="B110" s="323"/>
      <c r="C110" s="323"/>
      <c r="D110" s="323"/>
      <c r="E110" s="323"/>
      <c r="F110" s="270">
        <v>0</v>
      </c>
      <c r="G110" s="270">
        <v>0</v>
      </c>
      <c r="H110" s="270">
        <v>0</v>
      </c>
      <c r="I110" s="280"/>
      <c r="J110" s="323">
        <f>SUM(LARGE(B110:I110,1))+(LARGE(B110:I110,2))</f>
        <v>0</v>
      </c>
      <c r="L110" s="167">
        <v>0</v>
      </c>
      <c r="M110" s="167">
        <v>0</v>
      </c>
      <c r="S110" s="322">
        <f>SUM(LARGE(K110:R110,1))+(LARGE(K110:R110,2))</f>
        <v>0</v>
      </c>
      <c r="T110" s="271"/>
      <c r="U110" s="271">
        <v>0</v>
      </c>
      <c r="V110" s="271">
        <v>0</v>
      </c>
      <c r="W110" s="271"/>
      <c r="X110" s="271"/>
      <c r="Y110" s="324">
        <f>SUM(LARGE(T110:X110,1))+(LARGE(T110:X110,2))</f>
        <v>0</v>
      </c>
      <c r="AB110" s="153"/>
      <c r="AC110" s="153"/>
      <c r="AD110" s="153"/>
      <c r="AE110" s="153"/>
      <c r="AF110" s="153"/>
      <c r="AG110" s="153"/>
      <c r="AH110" s="131">
        <f>SUM(AB110:AG110)</f>
        <v>0</v>
      </c>
      <c r="AI110" s="153">
        <f>SUM(J110,S110,Y110,AA110,AH110)</f>
        <v>0</v>
      </c>
    </row>
    <row r="111" spans="1:35" ht="12.75">
      <c r="A111" s="155" t="s">
        <v>1201</v>
      </c>
      <c r="B111" s="314"/>
      <c r="C111" s="314"/>
      <c r="D111" s="314"/>
      <c r="E111" s="314"/>
      <c r="F111" s="270">
        <v>0</v>
      </c>
      <c r="G111" s="270">
        <v>0</v>
      </c>
      <c r="H111" s="270">
        <v>0</v>
      </c>
      <c r="I111" s="280"/>
      <c r="J111" s="314">
        <f>SUM(LARGE(B111:I111,1))+(LARGE(B111:I111,2))</f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313">
        <f>SUM(LARGE(K111:R111,1))+(LARGE(K111:R111,2))</f>
        <v>0</v>
      </c>
      <c r="T111" s="271">
        <v>0</v>
      </c>
      <c r="U111" s="271">
        <v>0</v>
      </c>
      <c r="V111" s="271">
        <v>0</v>
      </c>
      <c r="W111" s="271">
        <v>0</v>
      </c>
      <c r="X111" s="271">
        <v>0</v>
      </c>
      <c r="Y111" s="315">
        <f>SUM(LARGE(T111:X111,1))+(LARGE(T111:X111,2))</f>
        <v>0</v>
      </c>
      <c r="AB111" s="153">
        <v>0</v>
      </c>
      <c r="AC111" s="153"/>
      <c r="AD111" s="153">
        <v>0</v>
      </c>
      <c r="AE111" s="153">
        <v>0</v>
      </c>
      <c r="AF111" s="153">
        <v>0</v>
      </c>
      <c r="AG111" s="153">
        <v>0</v>
      </c>
      <c r="AH111" s="131">
        <f>SUM(AB111:AG111)</f>
        <v>0</v>
      </c>
      <c r="AI111" s="153">
        <f>SUM(J111,S111,Y111,AA111,AH111)</f>
        <v>0</v>
      </c>
    </row>
    <row r="112" spans="1:35" ht="12.75">
      <c r="A112" s="155" t="s">
        <v>1094</v>
      </c>
      <c r="B112" s="311"/>
      <c r="C112" s="311"/>
      <c r="D112" s="311"/>
      <c r="E112" s="311"/>
      <c r="F112" s="270">
        <v>0</v>
      </c>
      <c r="G112" s="270">
        <v>0</v>
      </c>
      <c r="H112" s="270">
        <v>0</v>
      </c>
      <c r="I112" s="280"/>
      <c r="J112" s="298">
        <f>SUM(LARGE(B112:I112,1))+(LARGE(B112:I112,2))</f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297">
        <f>SUM(LARGE(K112:R112,1))+(LARGE(K112:R112,2))</f>
        <v>0</v>
      </c>
      <c r="T112" s="271">
        <v>0</v>
      </c>
      <c r="U112" s="271">
        <v>0</v>
      </c>
      <c r="V112" s="271">
        <v>0</v>
      </c>
      <c r="W112" s="271">
        <v>0</v>
      </c>
      <c r="X112" s="271">
        <v>0</v>
      </c>
      <c r="Y112" s="299">
        <f>SUM(LARGE(T112:X112,1))+(LARGE(T112:X112,2))</f>
        <v>0</v>
      </c>
      <c r="Z112" s="174"/>
      <c r="AA112" s="174"/>
      <c r="AB112" s="153">
        <v>0</v>
      </c>
      <c r="AC112" s="153"/>
      <c r="AD112" s="153">
        <v>0</v>
      </c>
      <c r="AE112" s="153">
        <v>0</v>
      </c>
      <c r="AF112" s="153">
        <v>0</v>
      </c>
      <c r="AG112" s="153">
        <v>0</v>
      </c>
      <c r="AH112" s="131">
        <f>SUM(AB112:AG112)</f>
        <v>0</v>
      </c>
      <c r="AI112" s="153">
        <f>SUM(J112,S112,Y112,AA112,AH112)</f>
        <v>0</v>
      </c>
    </row>
    <row r="113" spans="1:35" ht="12.75">
      <c r="A113" s="155" t="s">
        <v>1209</v>
      </c>
      <c r="B113" s="323"/>
      <c r="C113" s="323"/>
      <c r="D113" s="323"/>
      <c r="E113" s="323"/>
      <c r="F113" s="270">
        <v>0</v>
      </c>
      <c r="G113" s="270">
        <v>0</v>
      </c>
      <c r="H113" s="270">
        <v>0</v>
      </c>
      <c r="I113" s="280"/>
      <c r="J113" s="323">
        <f>SUM(LARGE(B113:I113,1))+(LARGE(B113:I113,2))</f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322">
        <f>SUM(LARGE(K113:R113,1))+(LARGE(K113:R113,2))</f>
        <v>0</v>
      </c>
      <c r="T113" s="271">
        <v>0</v>
      </c>
      <c r="U113" s="271">
        <v>0</v>
      </c>
      <c r="V113" s="271">
        <v>0</v>
      </c>
      <c r="W113" s="271">
        <v>0</v>
      </c>
      <c r="X113" s="271">
        <v>0</v>
      </c>
      <c r="Y113" s="324">
        <f>SUM(LARGE(T113:X113,1))+(LARGE(T113:X113,2))</f>
        <v>0</v>
      </c>
      <c r="Z113" s="174"/>
      <c r="AA113" s="174"/>
      <c r="AB113" s="153">
        <v>0</v>
      </c>
      <c r="AC113" s="153"/>
      <c r="AD113" s="153">
        <v>0</v>
      </c>
      <c r="AE113" s="153">
        <v>0</v>
      </c>
      <c r="AF113" s="153">
        <v>0</v>
      </c>
      <c r="AG113" s="153">
        <v>0</v>
      </c>
      <c r="AH113" s="131">
        <f>SUM(AB113:AG113)</f>
        <v>0</v>
      </c>
      <c r="AI113" s="153">
        <f>SUM(J113,S113,Y113,AA113,AH113)</f>
        <v>0</v>
      </c>
    </row>
    <row r="114" spans="1:35" ht="12.75">
      <c r="A114" s="155" t="s">
        <v>1146</v>
      </c>
      <c r="B114" s="323"/>
      <c r="C114" s="323"/>
      <c r="D114" s="323"/>
      <c r="E114" s="323"/>
      <c r="F114" s="270">
        <v>0</v>
      </c>
      <c r="G114" s="270">
        <v>0</v>
      </c>
      <c r="H114" s="270">
        <v>0</v>
      </c>
      <c r="I114" s="280"/>
      <c r="J114" s="298">
        <f>SUM(LARGE(B114:I114,1))+(LARGE(B114:I114,2))</f>
        <v>0</v>
      </c>
      <c r="L114" s="167">
        <v>0</v>
      </c>
      <c r="M114" s="167">
        <v>0</v>
      </c>
      <c r="S114" s="297">
        <f>SUM(LARGE(K114:R114,1))+(LARGE(K114:R114,2))</f>
        <v>0</v>
      </c>
      <c r="T114" s="271"/>
      <c r="U114" s="271">
        <v>0</v>
      </c>
      <c r="V114" s="271">
        <v>0</v>
      </c>
      <c r="W114" s="271"/>
      <c r="X114" s="271"/>
      <c r="Y114" s="299">
        <f>SUM(LARGE(T114:X114,1))+(LARGE(T114:X114,2))</f>
        <v>0</v>
      </c>
      <c r="Z114" s="174"/>
      <c r="AA114" s="174"/>
      <c r="AB114" s="153"/>
      <c r="AC114" s="153"/>
      <c r="AD114" s="153"/>
      <c r="AE114" s="153"/>
      <c r="AF114" s="153"/>
      <c r="AG114" s="153"/>
      <c r="AH114" s="131">
        <f>SUM(AB114:AG114)</f>
        <v>0</v>
      </c>
      <c r="AI114" s="153">
        <f>SUM(J114,S114,Y114,AA114,AH114)</f>
        <v>0</v>
      </c>
    </row>
    <row r="115" spans="1:35" ht="12.75">
      <c r="A115" s="155" t="s">
        <v>1187</v>
      </c>
      <c r="B115" s="317"/>
      <c r="C115" s="317"/>
      <c r="D115" s="317"/>
      <c r="E115" s="317"/>
      <c r="F115" s="270">
        <v>0</v>
      </c>
      <c r="G115" s="270">
        <v>0</v>
      </c>
      <c r="H115" s="270">
        <v>0</v>
      </c>
      <c r="I115" s="280"/>
      <c r="J115" s="308">
        <f>SUM(LARGE(B115:I115,1))+(LARGE(B115:I115,2))</f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307">
        <f>SUM(LARGE(K115:R115,1))+(LARGE(K115:R115,2))</f>
        <v>0</v>
      </c>
      <c r="T115" s="271">
        <v>0</v>
      </c>
      <c r="U115" s="271">
        <v>0</v>
      </c>
      <c r="V115" s="271">
        <v>0</v>
      </c>
      <c r="W115" s="271">
        <v>0</v>
      </c>
      <c r="X115" s="271">
        <v>0</v>
      </c>
      <c r="Y115" s="309">
        <f>SUM(LARGE(T115:X115,1))+(LARGE(T115:X115,2))</f>
        <v>0</v>
      </c>
      <c r="AB115" s="153">
        <v>0</v>
      </c>
      <c r="AC115" s="153"/>
      <c r="AD115" s="153">
        <v>0</v>
      </c>
      <c r="AE115" s="153">
        <v>0</v>
      </c>
      <c r="AF115" s="153">
        <v>0</v>
      </c>
      <c r="AG115" s="153">
        <v>0</v>
      </c>
      <c r="AH115" s="131">
        <f>SUM(AB115:AG115)</f>
        <v>0</v>
      </c>
      <c r="AI115" s="153">
        <f>SUM(J115,S115,Y115,AA115,AH115)</f>
        <v>0</v>
      </c>
    </row>
    <row r="116" spans="1:35" ht="12.75">
      <c r="A116" s="181" t="s">
        <v>1137</v>
      </c>
      <c r="B116" s="317"/>
      <c r="C116" s="317"/>
      <c r="D116" s="317"/>
      <c r="E116" s="317"/>
      <c r="F116" s="270">
        <v>0</v>
      </c>
      <c r="G116" s="270">
        <v>0</v>
      </c>
      <c r="H116" s="270">
        <v>0</v>
      </c>
      <c r="I116" s="280"/>
      <c r="J116" s="302">
        <f>SUM(LARGE(B116:I116,1))+(LARGE(B116:I116,2))</f>
        <v>0</v>
      </c>
      <c r="L116" s="167">
        <v>0</v>
      </c>
      <c r="M116" s="167">
        <v>0</v>
      </c>
      <c r="S116" s="301">
        <f>SUM(LARGE(K116:R116,1))+(LARGE(K116:R116,2))</f>
        <v>0</v>
      </c>
      <c r="T116" s="271"/>
      <c r="U116" s="271">
        <v>0</v>
      </c>
      <c r="V116" s="271">
        <v>0</v>
      </c>
      <c r="W116" s="271"/>
      <c r="X116" s="271"/>
      <c r="Y116" s="303">
        <f>SUM(LARGE(T116:X116,1))+(LARGE(T116:X116,2))</f>
        <v>0</v>
      </c>
      <c r="AB116" s="153"/>
      <c r="AC116" s="153"/>
      <c r="AD116" s="153"/>
      <c r="AE116" s="153"/>
      <c r="AF116" s="153"/>
      <c r="AG116" s="153"/>
      <c r="AH116" s="131">
        <f>SUM(AB116:AG116)</f>
        <v>0</v>
      </c>
      <c r="AI116" s="153">
        <f>SUM(J116,S116,Y116,AA116,AH116)</f>
        <v>0</v>
      </c>
    </row>
    <row r="117" spans="1:35" ht="12.75">
      <c r="A117" s="181" t="s">
        <v>1031</v>
      </c>
      <c r="B117" s="314"/>
      <c r="C117" s="314"/>
      <c r="D117" s="314"/>
      <c r="E117" s="314"/>
      <c r="F117" s="270">
        <v>0</v>
      </c>
      <c r="G117" s="270">
        <v>0</v>
      </c>
      <c r="H117" s="270">
        <v>0</v>
      </c>
      <c r="I117" s="280"/>
      <c r="J117" s="302">
        <f>SUM(LARGE(B117:I117,1))+(LARGE(B117:I117,2))</f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301">
        <f>SUM(LARGE(K117:R117,1))+(LARGE(K117:R117,2))</f>
        <v>0</v>
      </c>
      <c r="T117" s="271">
        <v>0</v>
      </c>
      <c r="U117" s="271">
        <v>0</v>
      </c>
      <c r="V117" s="271">
        <v>0</v>
      </c>
      <c r="W117" s="271">
        <v>0</v>
      </c>
      <c r="X117" s="271">
        <v>0</v>
      </c>
      <c r="Y117" s="303">
        <f>SUM(LARGE(T117:X117,1))+(LARGE(T117:X117,2))</f>
        <v>0</v>
      </c>
      <c r="Z117" s="174"/>
      <c r="AA117" s="174"/>
      <c r="AB117" s="153">
        <v>0</v>
      </c>
      <c r="AC117" s="153"/>
      <c r="AD117" s="153">
        <v>0</v>
      </c>
      <c r="AE117" s="153">
        <v>0</v>
      </c>
      <c r="AF117" s="153">
        <v>0</v>
      </c>
      <c r="AG117" s="153">
        <v>0</v>
      </c>
      <c r="AH117" s="131">
        <f>SUM(AB117:AG117)</f>
        <v>0</v>
      </c>
      <c r="AI117" s="153">
        <f>SUM(J117,S117,Y117,AA117,AH117)</f>
        <v>0</v>
      </c>
    </row>
    <row r="118" spans="1:35" ht="12.75">
      <c r="A118" s="155" t="s">
        <v>660</v>
      </c>
      <c r="B118" s="308"/>
      <c r="C118" s="308"/>
      <c r="D118" s="308"/>
      <c r="E118" s="308"/>
      <c r="F118" s="270">
        <v>0</v>
      </c>
      <c r="G118" s="270">
        <v>0</v>
      </c>
      <c r="H118" s="270">
        <v>0</v>
      </c>
      <c r="I118" s="280"/>
      <c r="J118" s="308">
        <f>SUM(LARGE(B118:I118,1))+(LARGE(B118:I118,2))</f>
        <v>0</v>
      </c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307">
        <f>SUM(LARGE(K118:R118,1))+(LARGE(K118:R118,2))</f>
        <v>0</v>
      </c>
      <c r="T118" s="271">
        <v>0</v>
      </c>
      <c r="U118" s="271">
        <v>0</v>
      </c>
      <c r="V118" s="271">
        <v>0</v>
      </c>
      <c r="W118" s="271">
        <v>0</v>
      </c>
      <c r="X118" s="271">
        <v>0</v>
      </c>
      <c r="Y118" s="309">
        <f>SUM(LARGE(T118:X118,1))+(LARGE(T118:X118,2))</f>
        <v>0</v>
      </c>
      <c r="AB118" s="153">
        <v>0</v>
      </c>
      <c r="AC118" s="153"/>
      <c r="AD118" s="153">
        <v>0</v>
      </c>
      <c r="AE118" s="153">
        <v>0</v>
      </c>
      <c r="AF118" s="153">
        <v>0</v>
      </c>
      <c r="AG118" s="153">
        <v>0</v>
      </c>
      <c r="AH118" s="131">
        <f>SUM(AB118:AG118)</f>
        <v>0</v>
      </c>
      <c r="AI118" s="153">
        <f>SUM(J118,S118,Y118,AA118,AH118)</f>
        <v>0</v>
      </c>
    </row>
    <row r="119" spans="1:35" ht="12.75">
      <c r="A119" s="155" t="s">
        <v>1190</v>
      </c>
      <c r="B119" s="323"/>
      <c r="C119" s="323"/>
      <c r="D119" s="323"/>
      <c r="E119" s="323"/>
      <c r="F119" s="270">
        <v>0</v>
      </c>
      <c r="G119" s="270">
        <v>0</v>
      </c>
      <c r="H119" s="270">
        <v>0</v>
      </c>
      <c r="I119" s="280"/>
      <c r="J119" s="308">
        <f>SUM(LARGE(B119:I119,1))+(LARGE(B119:I119,2))</f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307">
        <f>SUM(LARGE(K119:R119,1))+(LARGE(K119:R119,2))</f>
        <v>0</v>
      </c>
      <c r="T119" s="271">
        <v>0</v>
      </c>
      <c r="U119" s="271">
        <v>0</v>
      </c>
      <c r="V119" s="271">
        <v>0</v>
      </c>
      <c r="W119" s="271">
        <v>0</v>
      </c>
      <c r="X119" s="271">
        <v>0</v>
      </c>
      <c r="Y119" s="309">
        <f>SUM(LARGE(T119:X119,1))+(LARGE(T119:X119,2))</f>
        <v>0</v>
      </c>
      <c r="Z119" s="174"/>
      <c r="AA119" s="174"/>
      <c r="AB119" s="153">
        <v>0</v>
      </c>
      <c r="AC119" s="153"/>
      <c r="AD119" s="153">
        <v>0</v>
      </c>
      <c r="AE119" s="153">
        <v>0</v>
      </c>
      <c r="AF119" s="153">
        <v>0</v>
      </c>
      <c r="AG119" s="153">
        <v>0</v>
      </c>
      <c r="AH119" s="131">
        <f>SUM(AB119:AG119)</f>
        <v>0</v>
      </c>
      <c r="AI119" s="153">
        <f>SUM(J119,S119,Y119,AA119,AH119)</f>
        <v>0</v>
      </c>
    </row>
    <row r="120" spans="1:35" ht="12.75">
      <c r="A120" s="155" t="s">
        <v>791</v>
      </c>
      <c r="B120" s="308"/>
      <c r="C120" s="308"/>
      <c r="D120" s="308"/>
      <c r="E120" s="308"/>
      <c r="F120" s="270">
        <v>0</v>
      </c>
      <c r="G120" s="270">
        <v>0</v>
      </c>
      <c r="H120" s="270">
        <v>0</v>
      </c>
      <c r="I120" s="280"/>
      <c r="J120" s="308">
        <f>SUM(LARGE(B120:I120,1))+(LARGE(B120:I120,2))</f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307">
        <f>SUM(LARGE(K120:R120,1))+(LARGE(K120:R120,2))</f>
        <v>0</v>
      </c>
      <c r="T120" s="271">
        <v>0</v>
      </c>
      <c r="U120" s="271">
        <v>0</v>
      </c>
      <c r="V120" s="271">
        <v>0</v>
      </c>
      <c r="W120" s="271">
        <v>0</v>
      </c>
      <c r="X120" s="271">
        <v>0</v>
      </c>
      <c r="Y120" s="309">
        <f>SUM(LARGE(T120:X120,1))+(LARGE(T120:X120,2))</f>
        <v>0</v>
      </c>
      <c r="AB120" s="153">
        <v>0</v>
      </c>
      <c r="AC120" s="153"/>
      <c r="AD120" s="153">
        <v>0</v>
      </c>
      <c r="AE120" s="153">
        <v>0</v>
      </c>
      <c r="AF120" s="153">
        <v>0</v>
      </c>
      <c r="AG120" s="153">
        <v>0</v>
      </c>
      <c r="AH120" s="131">
        <f>SUM(AB120:AG120)</f>
        <v>0</v>
      </c>
      <c r="AI120" s="153">
        <f>SUM(J120,S120,Y120,AA120,AH120)</f>
        <v>0</v>
      </c>
    </row>
    <row r="121" spans="1:35" ht="12.75">
      <c r="A121" s="155" t="s">
        <v>1194</v>
      </c>
      <c r="B121" s="308"/>
      <c r="C121" s="308"/>
      <c r="D121" s="308"/>
      <c r="E121" s="308"/>
      <c r="F121" s="270">
        <v>0</v>
      </c>
      <c r="G121" s="270">
        <v>0</v>
      </c>
      <c r="H121" s="270">
        <v>0</v>
      </c>
      <c r="I121" s="280"/>
      <c r="J121" s="308">
        <f>SUM(LARGE(B121:I121,1))+(LARGE(B121:I121,2))</f>
        <v>0</v>
      </c>
      <c r="L121" s="167">
        <v>0</v>
      </c>
      <c r="M121" s="167">
        <v>0</v>
      </c>
      <c r="S121" s="307">
        <f>SUM(LARGE(K121:R121,1))+(LARGE(K121:R121,2))</f>
        <v>0</v>
      </c>
      <c r="T121" s="271"/>
      <c r="U121" s="271">
        <v>0</v>
      </c>
      <c r="V121" s="271">
        <v>0</v>
      </c>
      <c r="W121" s="271"/>
      <c r="X121" s="271"/>
      <c r="Y121" s="309">
        <f>SUM(LARGE(T121:X121,1))+(LARGE(T121:X121,2))</f>
        <v>0</v>
      </c>
      <c r="AB121" s="153"/>
      <c r="AC121" s="153"/>
      <c r="AD121" s="153"/>
      <c r="AE121" s="153"/>
      <c r="AF121" s="153"/>
      <c r="AG121" s="153"/>
      <c r="AH121" s="131">
        <f>SUM(AB121:AG121)</f>
        <v>0</v>
      </c>
      <c r="AI121" s="153">
        <f>SUM(J121,S121,Y121,AA121,AH121)</f>
        <v>0</v>
      </c>
    </row>
    <row r="122" spans="1:35" ht="12.75">
      <c r="A122" s="149" t="s">
        <v>653</v>
      </c>
      <c r="B122" s="323"/>
      <c r="C122" s="323"/>
      <c r="D122" s="323"/>
      <c r="E122" s="323"/>
      <c r="F122" s="270">
        <v>0</v>
      </c>
      <c r="G122" s="270">
        <v>0</v>
      </c>
      <c r="H122" s="270">
        <v>0</v>
      </c>
      <c r="I122" s="280"/>
      <c r="J122" s="308">
        <f>SUM(LARGE(B122:I122,1))+(LARGE(B122:I122,2))</f>
        <v>0</v>
      </c>
      <c r="L122" s="167">
        <v>0</v>
      </c>
      <c r="M122" s="167">
        <v>0</v>
      </c>
      <c r="S122" s="307">
        <f>SUM(LARGE(K122:R122,1))+(LARGE(K122:R122,2))</f>
        <v>0</v>
      </c>
      <c r="T122" s="271"/>
      <c r="U122" s="271">
        <v>0</v>
      </c>
      <c r="V122" s="271">
        <v>0</v>
      </c>
      <c r="W122" s="271"/>
      <c r="X122" s="271"/>
      <c r="Y122" s="309">
        <f>SUM(LARGE(T122:X122,1))+(LARGE(T122:X122,2))</f>
        <v>0</v>
      </c>
      <c r="Z122" s="174"/>
      <c r="AA122" s="174"/>
      <c r="AB122" s="153"/>
      <c r="AC122" s="153"/>
      <c r="AD122" s="153"/>
      <c r="AE122" s="153"/>
      <c r="AF122" s="153"/>
      <c r="AG122" s="153"/>
      <c r="AH122" s="131">
        <f>SUM(AB122:AG122)</f>
        <v>0</v>
      </c>
      <c r="AI122" s="153">
        <f>SUM(J122,S122,Y122,AA122,AH122)</f>
        <v>0</v>
      </c>
    </row>
    <row r="123" spans="1:35" ht="12.75">
      <c r="A123" s="155" t="s">
        <v>678</v>
      </c>
      <c r="B123" s="314"/>
      <c r="C123" s="314"/>
      <c r="D123" s="314"/>
      <c r="E123" s="314"/>
      <c r="F123" s="270">
        <v>0</v>
      </c>
      <c r="G123" s="270">
        <v>0</v>
      </c>
      <c r="H123" s="270">
        <v>0</v>
      </c>
      <c r="I123" s="280"/>
      <c r="J123" s="308">
        <f>SUM(LARGE(B123:I123,1))+(LARGE(B123:I123,2))</f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307">
        <f>SUM(LARGE(K123:R123,1))+(LARGE(K123:R123,2))</f>
        <v>0</v>
      </c>
      <c r="T123" s="271">
        <v>0</v>
      </c>
      <c r="U123" s="271">
        <v>0</v>
      </c>
      <c r="V123" s="271">
        <v>0</v>
      </c>
      <c r="W123" s="271">
        <v>0</v>
      </c>
      <c r="X123" s="271">
        <v>0</v>
      </c>
      <c r="Y123" s="309">
        <f>SUM(LARGE(T123:X123,1))+(LARGE(T123:X123,2))</f>
        <v>0</v>
      </c>
      <c r="Z123" s="175"/>
      <c r="AA123" s="174"/>
      <c r="AB123" s="153">
        <v>0</v>
      </c>
      <c r="AC123" s="153"/>
      <c r="AD123" s="153">
        <v>0</v>
      </c>
      <c r="AE123" s="153">
        <v>0</v>
      </c>
      <c r="AF123" s="153">
        <v>0</v>
      </c>
      <c r="AG123" s="153">
        <v>0</v>
      </c>
      <c r="AH123" s="131">
        <f>SUM(AB123:AG123)</f>
        <v>0</v>
      </c>
      <c r="AI123" s="153">
        <f>SUM(J123,S123,Y123,AA123,AH123)</f>
        <v>0</v>
      </c>
    </row>
    <row r="124" spans="1:35" ht="12.75">
      <c r="A124" s="155" t="s">
        <v>694</v>
      </c>
      <c r="B124" s="308"/>
      <c r="C124" s="308"/>
      <c r="D124" s="308"/>
      <c r="E124" s="308"/>
      <c r="F124" s="270">
        <v>0</v>
      </c>
      <c r="G124" s="270">
        <v>0</v>
      </c>
      <c r="H124" s="270">
        <v>0</v>
      </c>
      <c r="I124" s="280"/>
      <c r="J124" s="308">
        <f>SUM(LARGE(B124:I124,1))+(LARGE(B124:I124,2))</f>
        <v>0</v>
      </c>
      <c r="L124" s="167">
        <v>0</v>
      </c>
      <c r="M124" s="167">
        <v>0</v>
      </c>
      <c r="S124" s="307">
        <f>SUM(LARGE(K124:R124,1))+(LARGE(K124:R124,2))</f>
        <v>0</v>
      </c>
      <c r="T124" s="271">
        <v>0</v>
      </c>
      <c r="U124" s="271">
        <v>0</v>
      </c>
      <c r="V124" s="271">
        <v>0</v>
      </c>
      <c r="W124" s="271">
        <v>0</v>
      </c>
      <c r="X124" s="271">
        <v>0</v>
      </c>
      <c r="Y124" s="309">
        <f>SUM(LARGE(T124:X124,1))+(LARGE(T124:X124,2))</f>
        <v>0</v>
      </c>
      <c r="Z124" s="174"/>
      <c r="AA124" s="174"/>
      <c r="AB124" s="153"/>
      <c r="AC124" s="153"/>
      <c r="AD124" s="153"/>
      <c r="AE124" s="153"/>
      <c r="AF124" s="153"/>
      <c r="AG124" s="153"/>
      <c r="AH124" s="131">
        <f>SUM(AB124:AG124)</f>
        <v>0</v>
      </c>
      <c r="AI124" s="153">
        <f>SUM(J124,S124,Y124,AA124,AH124)</f>
        <v>0</v>
      </c>
    </row>
    <row r="125" spans="1:35" ht="12.75">
      <c r="A125" s="155" t="s">
        <v>679</v>
      </c>
      <c r="B125" s="323"/>
      <c r="C125" s="323"/>
      <c r="D125" s="323"/>
      <c r="E125" s="323"/>
      <c r="F125" s="270">
        <v>0</v>
      </c>
      <c r="G125" s="270">
        <v>0</v>
      </c>
      <c r="H125" s="270">
        <v>0</v>
      </c>
      <c r="I125" s="280"/>
      <c r="J125" s="308">
        <f>SUM(LARGE(B125:I125,1))+(LARGE(B125:I125,2))</f>
        <v>0</v>
      </c>
      <c r="L125" s="167">
        <v>0</v>
      </c>
      <c r="M125" s="167">
        <v>0</v>
      </c>
      <c r="S125" s="307">
        <f>SUM(LARGE(K125:R125,1))+(LARGE(K125:R125,2))</f>
        <v>0</v>
      </c>
      <c r="T125" s="271">
        <v>0</v>
      </c>
      <c r="U125" s="271">
        <v>0</v>
      </c>
      <c r="V125" s="271">
        <v>0</v>
      </c>
      <c r="W125" s="271">
        <v>0</v>
      </c>
      <c r="X125" s="271">
        <v>0</v>
      </c>
      <c r="Y125" s="309">
        <f>SUM(LARGE(T125:X125,1))+(LARGE(T125:X125,2))</f>
        <v>0</v>
      </c>
      <c r="AB125" s="153"/>
      <c r="AC125" s="153"/>
      <c r="AD125" s="153"/>
      <c r="AE125" s="153"/>
      <c r="AF125" s="153"/>
      <c r="AG125" s="153"/>
      <c r="AH125" s="131">
        <f>SUM(AB125:AG125)</f>
        <v>0</v>
      </c>
      <c r="AI125" s="153">
        <f>SUM(J125,S125,Y125,AA125,AH125)</f>
        <v>0</v>
      </c>
    </row>
    <row r="126" spans="1:33" ht="12.75">
      <c r="A126" s="155" t="s">
        <v>1098</v>
      </c>
      <c r="F126" s="270">
        <v>0</v>
      </c>
      <c r="G126" s="270">
        <v>0</v>
      </c>
      <c r="H126" s="270">
        <v>0</v>
      </c>
      <c r="I126" s="280"/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T126" s="271">
        <v>0</v>
      </c>
      <c r="U126" s="271">
        <v>0</v>
      </c>
      <c r="V126" s="271">
        <v>0</v>
      </c>
      <c r="W126" s="271">
        <v>0</v>
      </c>
      <c r="X126" s="271">
        <v>0</v>
      </c>
      <c r="Z126" s="176">
        <v>67.65</v>
      </c>
      <c r="AA126" s="176">
        <v>20</v>
      </c>
      <c r="AB126" s="153">
        <v>0</v>
      </c>
      <c r="AC126" s="153">
        <v>0</v>
      </c>
      <c r="AD126" s="153">
        <v>0</v>
      </c>
      <c r="AE126" s="153">
        <v>0</v>
      </c>
      <c r="AF126" s="153">
        <v>0</v>
      </c>
      <c r="AG126" s="153">
        <v>0</v>
      </c>
    </row>
    <row r="127" spans="1:33" ht="12.75">
      <c r="A127" s="155" t="s">
        <v>1327</v>
      </c>
      <c r="F127" s="270">
        <v>0</v>
      </c>
      <c r="G127" s="270">
        <v>0</v>
      </c>
      <c r="H127" s="270">
        <v>0</v>
      </c>
      <c r="I127" s="280"/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T127" s="271">
        <v>0</v>
      </c>
      <c r="U127" s="271">
        <v>0</v>
      </c>
      <c r="V127" s="271">
        <v>0</v>
      </c>
      <c r="W127" s="271">
        <v>0</v>
      </c>
      <c r="X127" s="271">
        <v>0</v>
      </c>
      <c r="Z127" s="176">
        <v>61.05</v>
      </c>
      <c r="AA127" s="176">
        <v>5</v>
      </c>
      <c r="AB127" s="153">
        <v>0</v>
      </c>
      <c r="AC127" s="153">
        <v>0</v>
      </c>
      <c r="AD127" s="153">
        <v>0</v>
      </c>
      <c r="AE127" s="153">
        <v>0</v>
      </c>
      <c r="AF127" s="153">
        <v>0</v>
      </c>
      <c r="AG127" s="153">
        <v>0</v>
      </c>
    </row>
    <row r="128" spans="1:33" ht="12.75">
      <c r="A128" s="155" t="s">
        <v>1326</v>
      </c>
      <c r="F128" s="270">
        <v>0</v>
      </c>
      <c r="G128" s="270">
        <v>0</v>
      </c>
      <c r="H128" s="270">
        <v>0</v>
      </c>
      <c r="I128" s="280"/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T128" s="271">
        <v>0</v>
      </c>
      <c r="U128" s="271">
        <v>0</v>
      </c>
      <c r="V128" s="271">
        <v>0</v>
      </c>
      <c r="W128" s="271">
        <v>0</v>
      </c>
      <c r="X128" s="271">
        <v>0</v>
      </c>
      <c r="Z128" s="176">
        <v>56.46</v>
      </c>
      <c r="AA128" s="176">
        <v>5</v>
      </c>
      <c r="AB128" s="153">
        <v>0</v>
      </c>
      <c r="AC128" s="153">
        <v>0</v>
      </c>
      <c r="AD128" s="153">
        <v>0</v>
      </c>
      <c r="AE128" s="153">
        <v>0</v>
      </c>
      <c r="AF128" s="153">
        <v>0</v>
      </c>
      <c r="AG128" s="153">
        <v>0</v>
      </c>
    </row>
    <row r="129" spans="1:33" ht="12.75">
      <c r="A129" s="155" t="s">
        <v>1321</v>
      </c>
      <c r="C129" s="170">
        <v>20</v>
      </c>
      <c r="E129" s="170">
        <v>25</v>
      </c>
      <c r="F129" s="270"/>
      <c r="G129" s="270"/>
      <c r="H129" s="270"/>
      <c r="I129" s="280"/>
      <c r="T129" s="271"/>
      <c r="U129" s="271"/>
      <c r="V129" s="271"/>
      <c r="W129" s="271"/>
      <c r="X129" s="271">
        <v>8</v>
      </c>
      <c r="Z129" s="176">
        <v>49.79</v>
      </c>
      <c r="AA129" s="176">
        <v>5</v>
      </c>
      <c r="AB129" s="153"/>
      <c r="AC129" s="153"/>
      <c r="AD129" s="153">
        <v>21</v>
      </c>
      <c r="AE129" s="153"/>
      <c r="AF129" s="153"/>
      <c r="AG129" s="153"/>
    </row>
    <row r="130" spans="1:33" ht="12.75">
      <c r="A130" s="155" t="s">
        <v>1325</v>
      </c>
      <c r="F130" s="270">
        <v>0</v>
      </c>
      <c r="G130" s="270">
        <v>0</v>
      </c>
      <c r="H130" s="270">
        <v>0</v>
      </c>
      <c r="I130" s="280"/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T130" s="271">
        <v>0</v>
      </c>
      <c r="U130" s="271">
        <v>0</v>
      </c>
      <c r="V130" s="271">
        <v>0</v>
      </c>
      <c r="W130" s="271">
        <v>0</v>
      </c>
      <c r="X130" s="271">
        <v>0</v>
      </c>
      <c r="Z130" s="176">
        <v>49.7</v>
      </c>
      <c r="AA130" s="176">
        <v>5</v>
      </c>
      <c r="AB130" s="153">
        <v>0</v>
      </c>
      <c r="AC130" s="153">
        <v>0</v>
      </c>
      <c r="AD130" s="153">
        <v>0</v>
      </c>
      <c r="AE130" s="153">
        <v>0</v>
      </c>
      <c r="AF130" s="153">
        <v>0</v>
      </c>
      <c r="AG130" s="153">
        <v>0</v>
      </c>
    </row>
    <row r="131" spans="1:33" ht="12.75">
      <c r="A131" s="155" t="s">
        <v>1329</v>
      </c>
      <c r="F131" s="270">
        <v>0</v>
      </c>
      <c r="G131" s="270">
        <v>0</v>
      </c>
      <c r="H131" s="270">
        <v>0</v>
      </c>
      <c r="I131" s="280"/>
      <c r="K131" s="167">
        <v>0</v>
      </c>
      <c r="L131" s="167">
        <v>0</v>
      </c>
      <c r="M131" s="167">
        <v>0</v>
      </c>
      <c r="N131" s="167">
        <v>0</v>
      </c>
      <c r="O131" s="167">
        <v>0</v>
      </c>
      <c r="P131" s="167">
        <v>0</v>
      </c>
      <c r="Q131" s="167">
        <v>0</v>
      </c>
      <c r="R131" s="167">
        <v>0</v>
      </c>
      <c r="T131" s="271">
        <v>0</v>
      </c>
      <c r="U131" s="271">
        <v>0</v>
      </c>
      <c r="V131" s="271">
        <v>0</v>
      </c>
      <c r="W131" s="271">
        <v>0</v>
      </c>
      <c r="X131" s="271">
        <v>0</v>
      </c>
      <c r="Z131" s="176">
        <v>47.06</v>
      </c>
      <c r="AA131" s="176">
        <v>5</v>
      </c>
      <c r="AB131" s="153">
        <v>0</v>
      </c>
      <c r="AC131" s="153">
        <v>0</v>
      </c>
      <c r="AD131" s="153">
        <v>0</v>
      </c>
      <c r="AE131" s="153">
        <v>0</v>
      </c>
      <c r="AF131" s="153">
        <v>0</v>
      </c>
      <c r="AG131" s="153">
        <v>0</v>
      </c>
    </row>
    <row r="132" spans="1:33" ht="12.75">
      <c r="A132" s="155" t="s">
        <v>1323</v>
      </c>
      <c r="E132" s="170">
        <v>27</v>
      </c>
      <c r="F132" s="270">
        <v>0</v>
      </c>
      <c r="G132" s="270">
        <v>0</v>
      </c>
      <c r="H132" s="270">
        <v>0</v>
      </c>
      <c r="I132" s="280"/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T132" s="271">
        <v>0</v>
      </c>
      <c r="U132" s="271">
        <v>0</v>
      </c>
      <c r="V132" s="271">
        <v>0</v>
      </c>
      <c r="W132" s="271">
        <v>0</v>
      </c>
      <c r="X132" s="271">
        <v>22</v>
      </c>
      <c r="AB132" s="153">
        <v>0</v>
      </c>
      <c r="AC132" s="153">
        <v>0</v>
      </c>
      <c r="AD132" s="153">
        <v>0</v>
      </c>
      <c r="AE132" s="153">
        <v>0</v>
      </c>
      <c r="AF132" s="153">
        <v>0</v>
      </c>
      <c r="AG132" s="153">
        <v>0</v>
      </c>
    </row>
    <row r="133" spans="6:33" ht="12.75">
      <c r="F133" s="270">
        <v>0</v>
      </c>
      <c r="G133" s="270">
        <v>0</v>
      </c>
      <c r="H133" s="270">
        <v>0</v>
      </c>
      <c r="I133" s="280"/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T133" s="271">
        <v>0</v>
      </c>
      <c r="U133" s="271">
        <v>0</v>
      </c>
      <c r="V133" s="271">
        <v>0</v>
      </c>
      <c r="W133" s="271">
        <v>0</v>
      </c>
      <c r="X133" s="271">
        <v>0</v>
      </c>
      <c r="AB133" s="153">
        <v>0</v>
      </c>
      <c r="AC133" s="153">
        <v>0</v>
      </c>
      <c r="AD133" s="153">
        <v>0</v>
      </c>
      <c r="AE133" s="153">
        <v>0</v>
      </c>
      <c r="AF133" s="153">
        <v>0</v>
      </c>
      <c r="AG133" s="153">
        <v>0</v>
      </c>
    </row>
    <row r="134" spans="6:33" ht="12.75">
      <c r="F134" s="270">
        <v>0</v>
      </c>
      <c r="G134" s="270">
        <v>0</v>
      </c>
      <c r="H134" s="270">
        <v>0</v>
      </c>
      <c r="I134" s="280"/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T134" s="271">
        <v>0</v>
      </c>
      <c r="U134" s="271">
        <v>0</v>
      </c>
      <c r="V134" s="271">
        <v>0</v>
      </c>
      <c r="W134" s="271">
        <v>0</v>
      </c>
      <c r="X134" s="271">
        <v>0</v>
      </c>
      <c r="AB134" s="153">
        <v>0</v>
      </c>
      <c r="AC134" s="153">
        <v>0</v>
      </c>
      <c r="AD134" s="153">
        <v>0</v>
      </c>
      <c r="AE134" s="153">
        <v>0</v>
      </c>
      <c r="AF134" s="153">
        <v>0</v>
      </c>
      <c r="AG134" s="153">
        <v>0</v>
      </c>
    </row>
    <row r="135" spans="6:33" ht="12.75">
      <c r="F135" s="270">
        <v>0</v>
      </c>
      <c r="G135" s="270">
        <v>0</v>
      </c>
      <c r="H135" s="270">
        <v>0</v>
      </c>
      <c r="I135" s="280"/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T135" s="271">
        <v>0</v>
      </c>
      <c r="U135" s="271">
        <v>0</v>
      </c>
      <c r="V135" s="271">
        <v>0</v>
      </c>
      <c r="W135" s="271">
        <v>0</v>
      </c>
      <c r="X135" s="271">
        <v>0</v>
      </c>
      <c r="AB135" s="153">
        <v>0</v>
      </c>
      <c r="AC135" s="153">
        <v>0</v>
      </c>
      <c r="AD135" s="153">
        <v>0</v>
      </c>
      <c r="AE135" s="153">
        <v>0</v>
      </c>
      <c r="AF135" s="153">
        <v>0</v>
      </c>
      <c r="AG135" s="153">
        <v>0</v>
      </c>
    </row>
    <row r="136" spans="6:33" ht="12.75">
      <c r="F136" s="270">
        <v>0</v>
      </c>
      <c r="G136" s="270">
        <v>0</v>
      </c>
      <c r="H136" s="270">
        <v>0</v>
      </c>
      <c r="I136" s="280"/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T136" s="271">
        <v>0</v>
      </c>
      <c r="U136" s="271">
        <v>0</v>
      </c>
      <c r="V136" s="271">
        <v>0</v>
      </c>
      <c r="W136" s="271">
        <v>0</v>
      </c>
      <c r="X136" s="271">
        <v>0</v>
      </c>
      <c r="AB136" s="153">
        <v>0</v>
      </c>
      <c r="AC136" s="153">
        <v>0</v>
      </c>
      <c r="AD136" s="153">
        <v>0</v>
      </c>
      <c r="AE136" s="153">
        <v>0</v>
      </c>
      <c r="AF136" s="153">
        <v>0</v>
      </c>
      <c r="AG136" s="153">
        <v>0</v>
      </c>
    </row>
    <row r="137" spans="6:33" ht="12.75">
      <c r="F137" s="270">
        <v>0</v>
      </c>
      <c r="G137" s="270">
        <v>0</v>
      </c>
      <c r="H137" s="270">
        <v>0</v>
      </c>
      <c r="I137" s="280"/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T137" s="271">
        <v>0</v>
      </c>
      <c r="U137" s="271">
        <v>0</v>
      </c>
      <c r="V137" s="271">
        <v>0</v>
      </c>
      <c r="W137" s="271">
        <v>0</v>
      </c>
      <c r="X137" s="271">
        <v>0</v>
      </c>
      <c r="AB137" s="153">
        <v>0</v>
      </c>
      <c r="AC137" s="153">
        <v>0</v>
      </c>
      <c r="AD137" s="153">
        <v>0</v>
      </c>
      <c r="AE137" s="153">
        <v>0</v>
      </c>
      <c r="AF137" s="153">
        <v>0</v>
      </c>
      <c r="AG137" s="153">
        <v>0</v>
      </c>
    </row>
    <row r="138" spans="6:33" ht="12.75">
      <c r="F138" s="270">
        <v>0</v>
      </c>
      <c r="G138" s="270">
        <v>0</v>
      </c>
      <c r="H138" s="270">
        <v>0</v>
      </c>
      <c r="I138" s="280"/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AB138" s="153">
        <v>0</v>
      </c>
      <c r="AC138" s="153">
        <v>0</v>
      </c>
      <c r="AD138" s="153">
        <v>0</v>
      </c>
      <c r="AE138" s="153">
        <v>0</v>
      </c>
      <c r="AF138" s="153">
        <v>0</v>
      </c>
      <c r="AG138" s="153">
        <v>0</v>
      </c>
    </row>
    <row r="139" spans="6:33" ht="12.75">
      <c r="F139" s="270">
        <v>0</v>
      </c>
      <c r="G139" s="270">
        <v>0</v>
      </c>
      <c r="H139" s="270">
        <v>0</v>
      </c>
      <c r="I139" s="280"/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T139" s="271">
        <v>0</v>
      </c>
      <c r="U139" s="271">
        <v>0</v>
      </c>
      <c r="V139" s="271">
        <v>0</v>
      </c>
      <c r="W139" s="271">
        <v>0</v>
      </c>
      <c r="X139" s="271">
        <v>0</v>
      </c>
      <c r="AB139" s="153">
        <v>0</v>
      </c>
      <c r="AC139" s="153">
        <v>0</v>
      </c>
      <c r="AD139" s="153">
        <v>0</v>
      </c>
      <c r="AE139" s="153">
        <v>0</v>
      </c>
      <c r="AF139" s="153">
        <v>0</v>
      </c>
      <c r="AG139" s="153">
        <v>0</v>
      </c>
    </row>
    <row r="140" spans="6:33" ht="12.75">
      <c r="F140" s="270">
        <v>0</v>
      </c>
      <c r="G140" s="270">
        <v>0</v>
      </c>
      <c r="H140" s="270">
        <v>0</v>
      </c>
      <c r="I140" s="280"/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T140" s="271">
        <v>0</v>
      </c>
      <c r="U140" s="271">
        <v>0</v>
      </c>
      <c r="V140" s="271">
        <v>0</v>
      </c>
      <c r="W140" s="271">
        <v>0</v>
      </c>
      <c r="X140" s="271">
        <v>0</v>
      </c>
      <c r="AB140" s="153">
        <v>0</v>
      </c>
      <c r="AC140" s="153">
        <v>0</v>
      </c>
      <c r="AD140" s="153">
        <v>0</v>
      </c>
      <c r="AE140" s="153">
        <v>0</v>
      </c>
      <c r="AF140" s="153">
        <v>0</v>
      </c>
      <c r="AG140" s="153">
        <v>0</v>
      </c>
    </row>
    <row r="141" spans="6:33" ht="12.75">
      <c r="F141" s="270">
        <v>0</v>
      </c>
      <c r="G141" s="270">
        <v>0</v>
      </c>
      <c r="H141" s="270">
        <v>0</v>
      </c>
      <c r="I141" s="280"/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T141" s="271">
        <v>0</v>
      </c>
      <c r="U141" s="271">
        <v>0</v>
      </c>
      <c r="V141" s="271">
        <v>0</v>
      </c>
      <c r="W141" s="271">
        <v>0</v>
      </c>
      <c r="X141" s="271">
        <v>0</v>
      </c>
      <c r="AB141" s="153">
        <v>0</v>
      </c>
      <c r="AC141" s="153">
        <v>0</v>
      </c>
      <c r="AD141" s="153">
        <v>0</v>
      </c>
      <c r="AE141" s="153">
        <v>0</v>
      </c>
      <c r="AF141" s="153">
        <v>0</v>
      </c>
      <c r="AG141" s="153">
        <v>0</v>
      </c>
    </row>
    <row r="142" spans="6:33" ht="12.75">
      <c r="F142" s="270">
        <v>0</v>
      </c>
      <c r="G142" s="270">
        <v>0</v>
      </c>
      <c r="H142" s="270">
        <v>0</v>
      </c>
      <c r="I142" s="280"/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T142" s="271">
        <v>0</v>
      </c>
      <c r="U142" s="271">
        <v>0</v>
      </c>
      <c r="V142" s="271">
        <v>0</v>
      </c>
      <c r="W142" s="271">
        <v>0</v>
      </c>
      <c r="X142" s="271">
        <v>0</v>
      </c>
      <c r="AB142" s="153">
        <v>0</v>
      </c>
      <c r="AC142" s="153">
        <v>0</v>
      </c>
      <c r="AD142" s="153">
        <v>0</v>
      </c>
      <c r="AE142" s="153">
        <v>0</v>
      </c>
      <c r="AF142" s="153">
        <v>0</v>
      </c>
      <c r="AG142" s="153">
        <v>0</v>
      </c>
    </row>
    <row r="143" spans="6:33" ht="12.75">
      <c r="F143" s="270">
        <v>0</v>
      </c>
      <c r="G143" s="270">
        <v>0</v>
      </c>
      <c r="H143" s="270">
        <v>0</v>
      </c>
      <c r="I143" s="280"/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T143" s="271">
        <v>0</v>
      </c>
      <c r="U143" s="271">
        <v>0</v>
      </c>
      <c r="V143" s="271">
        <v>0</v>
      </c>
      <c r="W143" s="271">
        <v>0</v>
      </c>
      <c r="X143" s="271">
        <v>0</v>
      </c>
      <c r="AB143" s="153">
        <v>0</v>
      </c>
      <c r="AC143" s="153">
        <v>0</v>
      </c>
      <c r="AD143" s="153">
        <v>0</v>
      </c>
      <c r="AE143" s="153">
        <v>0</v>
      </c>
      <c r="AF143" s="153">
        <v>0</v>
      </c>
      <c r="AG143" s="153">
        <v>0</v>
      </c>
    </row>
    <row r="144" spans="6:33" ht="12.75">
      <c r="F144" s="270">
        <v>0</v>
      </c>
      <c r="G144" s="270">
        <v>0</v>
      </c>
      <c r="H144" s="270">
        <v>0</v>
      </c>
      <c r="I144" s="280"/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T144" s="271">
        <v>0</v>
      </c>
      <c r="U144" s="271">
        <v>0</v>
      </c>
      <c r="V144" s="271">
        <v>0</v>
      </c>
      <c r="W144" s="271">
        <v>0</v>
      </c>
      <c r="X144" s="271">
        <v>0</v>
      </c>
      <c r="AB144" s="153">
        <v>0</v>
      </c>
      <c r="AC144" s="153">
        <v>0</v>
      </c>
      <c r="AD144" s="153">
        <v>0</v>
      </c>
      <c r="AE144" s="153">
        <v>0</v>
      </c>
      <c r="AF144" s="153">
        <v>0</v>
      </c>
      <c r="AG144" s="153">
        <v>0</v>
      </c>
    </row>
    <row r="145" spans="6:33" ht="12.75">
      <c r="F145" s="270">
        <v>0</v>
      </c>
      <c r="G145" s="270">
        <v>0</v>
      </c>
      <c r="H145" s="270">
        <v>0</v>
      </c>
      <c r="I145" s="280"/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T145" s="271">
        <v>0</v>
      </c>
      <c r="U145" s="271">
        <v>0</v>
      </c>
      <c r="V145" s="271">
        <v>0</v>
      </c>
      <c r="W145" s="271">
        <v>0</v>
      </c>
      <c r="X145" s="271">
        <v>0</v>
      </c>
      <c r="AB145" s="153">
        <v>0</v>
      </c>
      <c r="AC145" s="153">
        <v>0</v>
      </c>
      <c r="AD145" s="153">
        <v>0</v>
      </c>
      <c r="AE145" s="153">
        <v>0</v>
      </c>
      <c r="AF145" s="153">
        <v>0</v>
      </c>
      <c r="AG145" s="153">
        <v>0</v>
      </c>
    </row>
    <row r="146" spans="6:33" ht="12.75">
      <c r="F146" s="270">
        <v>0</v>
      </c>
      <c r="G146" s="270">
        <v>0</v>
      </c>
      <c r="H146" s="270">
        <v>0</v>
      </c>
      <c r="I146" s="280"/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T146" s="271">
        <v>0</v>
      </c>
      <c r="U146" s="271">
        <v>0</v>
      </c>
      <c r="V146" s="271">
        <v>0</v>
      </c>
      <c r="W146" s="271">
        <v>0</v>
      </c>
      <c r="X146" s="271">
        <v>0</v>
      </c>
      <c r="AB146" s="153">
        <v>0</v>
      </c>
      <c r="AC146" s="153">
        <v>0</v>
      </c>
      <c r="AD146" s="153">
        <v>0</v>
      </c>
      <c r="AE146" s="153">
        <v>0</v>
      </c>
      <c r="AF146" s="153">
        <v>0</v>
      </c>
      <c r="AG146" s="153">
        <v>0</v>
      </c>
    </row>
    <row r="147" spans="6:33" ht="12.75">
      <c r="F147" s="270">
        <v>0</v>
      </c>
      <c r="G147" s="270">
        <v>0</v>
      </c>
      <c r="H147" s="270">
        <v>0</v>
      </c>
      <c r="I147" s="280"/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T147" s="271">
        <v>0</v>
      </c>
      <c r="U147" s="271">
        <v>0</v>
      </c>
      <c r="V147" s="271">
        <v>0</v>
      </c>
      <c r="W147" s="271">
        <v>0</v>
      </c>
      <c r="X147" s="271">
        <v>0</v>
      </c>
      <c r="AB147" s="153">
        <v>0</v>
      </c>
      <c r="AC147" s="153">
        <v>0</v>
      </c>
      <c r="AD147" s="153">
        <v>0</v>
      </c>
      <c r="AE147" s="153">
        <v>0</v>
      </c>
      <c r="AF147" s="153">
        <v>0</v>
      </c>
      <c r="AG147" s="153">
        <v>0</v>
      </c>
    </row>
    <row r="148" spans="6:33" ht="12.75">
      <c r="F148" s="270">
        <v>0</v>
      </c>
      <c r="G148" s="270">
        <v>0</v>
      </c>
      <c r="H148" s="270">
        <v>0</v>
      </c>
      <c r="I148" s="280"/>
      <c r="K148" s="167">
        <v>0</v>
      </c>
      <c r="L148" s="167">
        <v>0</v>
      </c>
      <c r="M148" s="167">
        <v>0</v>
      </c>
      <c r="N148" s="167">
        <v>0</v>
      </c>
      <c r="O148" s="167">
        <v>0</v>
      </c>
      <c r="P148" s="167">
        <v>0</v>
      </c>
      <c r="Q148" s="167">
        <v>0</v>
      </c>
      <c r="R148" s="167">
        <v>0</v>
      </c>
      <c r="T148" s="271">
        <v>0</v>
      </c>
      <c r="U148" s="271">
        <v>0</v>
      </c>
      <c r="V148" s="271">
        <v>0</v>
      </c>
      <c r="W148" s="271">
        <v>0</v>
      </c>
      <c r="X148" s="271">
        <v>0</v>
      </c>
      <c r="AB148" s="153">
        <v>0</v>
      </c>
      <c r="AC148" s="153">
        <v>0</v>
      </c>
      <c r="AD148" s="153">
        <v>0</v>
      </c>
      <c r="AE148" s="153">
        <v>0</v>
      </c>
      <c r="AF148" s="153">
        <v>0</v>
      </c>
      <c r="AG148" s="153">
        <v>0</v>
      </c>
    </row>
    <row r="149" spans="6:33" ht="12.75">
      <c r="F149" s="270">
        <v>0</v>
      </c>
      <c r="G149" s="270">
        <v>0</v>
      </c>
      <c r="H149" s="270">
        <v>0</v>
      </c>
      <c r="I149" s="280"/>
      <c r="K149" s="167">
        <v>0</v>
      </c>
      <c r="L149" s="167">
        <v>0</v>
      </c>
      <c r="M149" s="167">
        <v>0</v>
      </c>
      <c r="N149" s="167">
        <v>0</v>
      </c>
      <c r="O149" s="167">
        <v>0</v>
      </c>
      <c r="P149" s="167">
        <v>0</v>
      </c>
      <c r="Q149" s="167">
        <v>0</v>
      </c>
      <c r="R149" s="167">
        <v>0</v>
      </c>
      <c r="T149" s="271">
        <v>0</v>
      </c>
      <c r="U149" s="271">
        <v>0</v>
      </c>
      <c r="V149" s="271">
        <v>0</v>
      </c>
      <c r="W149" s="271">
        <v>0</v>
      </c>
      <c r="X149" s="271">
        <v>0</v>
      </c>
      <c r="AB149" s="153">
        <v>0</v>
      </c>
      <c r="AC149" s="153">
        <v>0</v>
      </c>
      <c r="AD149" s="153">
        <v>0</v>
      </c>
      <c r="AE149" s="153">
        <v>0</v>
      </c>
      <c r="AF149" s="153">
        <v>0</v>
      </c>
      <c r="AG149" s="153">
        <v>0</v>
      </c>
    </row>
    <row r="150" spans="6:33" ht="12.75">
      <c r="F150" s="270">
        <v>0</v>
      </c>
      <c r="G150" s="270">
        <v>0</v>
      </c>
      <c r="H150" s="270">
        <v>0</v>
      </c>
      <c r="I150" s="280"/>
      <c r="K150" s="167">
        <v>0</v>
      </c>
      <c r="L150" s="167">
        <v>0</v>
      </c>
      <c r="M150" s="167">
        <v>0</v>
      </c>
      <c r="N150" s="167">
        <v>0</v>
      </c>
      <c r="O150" s="167">
        <v>0</v>
      </c>
      <c r="P150" s="167">
        <v>0</v>
      </c>
      <c r="Q150" s="167">
        <v>0</v>
      </c>
      <c r="R150" s="167">
        <v>0</v>
      </c>
      <c r="T150" s="271">
        <v>0</v>
      </c>
      <c r="U150" s="271">
        <v>0</v>
      </c>
      <c r="V150" s="271">
        <v>0</v>
      </c>
      <c r="W150" s="271">
        <v>0</v>
      </c>
      <c r="X150" s="271">
        <v>0</v>
      </c>
      <c r="AB150" s="153">
        <v>0</v>
      </c>
      <c r="AC150" s="153">
        <v>0</v>
      </c>
      <c r="AD150" s="153">
        <v>0</v>
      </c>
      <c r="AE150" s="153">
        <v>0</v>
      </c>
      <c r="AF150" s="153">
        <v>0</v>
      </c>
      <c r="AG150" s="153">
        <v>0</v>
      </c>
    </row>
    <row r="151" spans="6:33" ht="12.75">
      <c r="F151" s="270">
        <v>0</v>
      </c>
      <c r="G151" s="270">
        <v>0</v>
      </c>
      <c r="H151" s="270">
        <v>0</v>
      </c>
      <c r="I151" s="280"/>
      <c r="K151" s="167">
        <v>0</v>
      </c>
      <c r="L151" s="167">
        <v>0</v>
      </c>
      <c r="M151" s="167">
        <v>0</v>
      </c>
      <c r="N151" s="167">
        <v>0</v>
      </c>
      <c r="O151" s="167">
        <v>0</v>
      </c>
      <c r="P151" s="167">
        <v>0</v>
      </c>
      <c r="Q151" s="167">
        <v>0</v>
      </c>
      <c r="R151" s="167">
        <v>0</v>
      </c>
      <c r="T151" s="271">
        <v>0</v>
      </c>
      <c r="U151" s="271">
        <v>0</v>
      </c>
      <c r="V151" s="271">
        <v>0</v>
      </c>
      <c r="W151" s="271">
        <v>0</v>
      </c>
      <c r="X151" s="271">
        <v>0</v>
      </c>
      <c r="AB151" s="153">
        <v>0</v>
      </c>
      <c r="AC151" s="153">
        <v>0</v>
      </c>
      <c r="AD151" s="153">
        <v>0</v>
      </c>
      <c r="AE151" s="153">
        <v>0</v>
      </c>
      <c r="AF151" s="153">
        <v>0</v>
      </c>
      <c r="AG151" s="153">
        <v>0</v>
      </c>
    </row>
    <row r="152" spans="6:33" ht="12.75">
      <c r="F152" s="270">
        <v>0</v>
      </c>
      <c r="G152" s="270">
        <v>0</v>
      </c>
      <c r="H152" s="270">
        <v>0</v>
      </c>
      <c r="I152" s="280"/>
      <c r="K152" s="167">
        <v>0</v>
      </c>
      <c r="L152" s="167">
        <v>0</v>
      </c>
      <c r="M152" s="167">
        <v>0</v>
      </c>
      <c r="N152" s="167">
        <v>0</v>
      </c>
      <c r="O152" s="167">
        <v>0</v>
      </c>
      <c r="P152" s="167">
        <v>0</v>
      </c>
      <c r="Q152" s="167">
        <v>0</v>
      </c>
      <c r="R152" s="167">
        <v>0</v>
      </c>
      <c r="T152" s="271">
        <v>0</v>
      </c>
      <c r="U152" s="271">
        <v>0</v>
      </c>
      <c r="V152" s="271">
        <v>0</v>
      </c>
      <c r="W152" s="271">
        <v>0</v>
      </c>
      <c r="X152" s="271">
        <v>0</v>
      </c>
      <c r="AB152" s="153">
        <v>0</v>
      </c>
      <c r="AC152" s="153">
        <v>0</v>
      </c>
      <c r="AD152" s="153">
        <v>0</v>
      </c>
      <c r="AE152" s="153">
        <v>0</v>
      </c>
      <c r="AF152" s="153">
        <v>0</v>
      </c>
      <c r="AG152" s="153">
        <v>0</v>
      </c>
    </row>
    <row r="153" spans="6:33" ht="12.75">
      <c r="F153" s="270">
        <v>0</v>
      </c>
      <c r="G153" s="270">
        <v>0</v>
      </c>
      <c r="H153" s="270">
        <v>0</v>
      </c>
      <c r="I153" s="280"/>
      <c r="K153" s="167">
        <v>0</v>
      </c>
      <c r="L153" s="167">
        <v>0</v>
      </c>
      <c r="M153" s="167">
        <v>0</v>
      </c>
      <c r="N153" s="167">
        <v>0</v>
      </c>
      <c r="O153" s="167">
        <v>0</v>
      </c>
      <c r="P153" s="167">
        <v>0</v>
      </c>
      <c r="Q153" s="167">
        <v>0</v>
      </c>
      <c r="R153" s="167">
        <v>0</v>
      </c>
      <c r="T153" s="271">
        <v>0</v>
      </c>
      <c r="U153" s="271">
        <v>0</v>
      </c>
      <c r="V153" s="271">
        <v>0</v>
      </c>
      <c r="W153" s="271">
        <v>0</v>
      </c>
      <c r="X153" s="271">
        <v>0</v>
      </c>
      <c r="AB153" s="153">
        <v>0</v>
      </c>
      <c r="AC153" s="153">
        <v>0</v>
      </c>
      <c r="AD153" s="153">
        <v>0</v>
      </c>
      <c r="AE153" s="153">
        <v>0</v>
      </c>
      <c r="AF153" s="153">
        <v>0</v>
      </c>
      <c r="AG153" s="153">
        <v>0</v>
      </c>
    </row>
    <row r="154" spans="6:33" ht="12.75">
      <c r="F154" s="270">
        <v>0</v>
      </c>
      <c r="G154" s="270">
        <v>0</v>
      </c>
      <c r="H154" s="270">
        <v>0</v>
      </c>
      <c r="I154" s="280"/>
      <c r="K154" s="167">
        <v>0</v>
      </c>
      <c r="L154" s="167">
        <v>0</v>
      </c>
      <c r="M154" s="167">
        <v>0</v>
      </c>
      <c r="N154" s="167">
        <v>0</v>
      </c>
      <c r="O154" s="167">
        <v>0</v>
      </c>
      <c r="P154" s="167">
        <v>0</v>
      </c>
      <c r="Q154" s="167">
        <v>0</v>
      </c>
      <c r="R154" s="167">
        <v>0</v>
      </c>
      <c r="T154" s="271">
        <v>0</v>
      </c>
      <c r="U154" s="271">
        <v>0</v>
      </c>
      <c r="V154" s="271">
        <v>0</v>
      </c>
      <c r="W154" s="271">
        <v>0</v>
      </c>
      <c r="X154" s="271">
        <v>0</v>
      </c>
      <c r="AB154" s="153">
        <v>0</v>
      </c>
      <c r="AC154" s="153">
        <v>0</v>
      </c>
      <c r="AD154" s="153">
        <v>0</v>
      </c>
      <c r="AE154" s="153">
        <v>0</v>
      </c>
      <c r="AF154" s="153">
        <v>0</v>
      </c>
      <c r="AG154" s="153">
        <v>0</v>
      </c>
    </row>
    <row r="155" spans="6:33" ht="12.75">
      <c r="F155" s="270">
        <v>0</v>
      </c>
      <c r="G155" s="270">
        <v>0</v>
      </c>
      <c r="H155" s="270">
        <v>0</v>
      </c>
      <c r="I155" s="280"/>
      <c r="K155" s="167">
        <v>0</v>
      </c>
      <c r="L155" s="167">
        <v>0</v>
      </c>
      <c r="M155" s="167">
        <v>0</v>
      </c>
      <c r="N155" s="167">
        <v>0</v>
      </c>
      <c r="O155" s="167">
        <v>0</v>
      </c>
      <c r="P155" s="167">
        <v>0</v>
      </c>
      <c r="Q155" s="167">
        <v>0</v>
      </c>
      <c r="R155" s="167">
        <v>0</v>
      </c>
      <c r="T155" s="271">
        <v>0</v>
      </c>
      <c r="U155" s="271">
        <v>0</v>
      </c>
      <c r="V155" s="271">
        <v>0</v>
      </c>
      <c r="W155" s="271">
        <v>0</v>
      </c>
      <c r="X155" s="271">
        <v>0</v>
      </c>
      <c r="AB155" s="153">
        <v>0</v>
      </c>
      <c r="AC155" s="153">
        <v>0</v>
      </c>
      <c r="AD155" s="153">
        <v>0</v>
      </c>
      <c r="AE155" s="153">
        <v>0</v>
      </c>
      <c r="AF155" s="153">
        <v>0</v>
      </c>
      <c r="AG155" s="153">
        <v>0</v>
      </c>
    </row>
    <row r="156" spans="6:33" ht="12.75">
      <c r="F156" s="270">
        <v>0</v>
      </c>
      <c r="G156" s="270">
        <v>0</v>
      </c>
      <c r="H156" s="270">
        <v>0</v>
      </c>
      <c r="I156" s="280"/>
      <c r="K156" s="167">
        <v>0</v>
      </c>
      <c r="L156" s="167">
        <v>0</v>
      </c>
      <c r="M156" s="167">
        <v>0</v>
      </c>
      <c r="N156" s="167">
        <v>0</v>
      </c>
      <c r="O156" s="167">
        <v>0</v>
      </c>
      <c r="P156" s="167">
        <v>0</v>
      </c>
      <c r="Q156" s="167">
        <v>0</v>
      </c>
      <c r="R156" s="167">
        <v>0</v>
      </c>
      <c r="T156" s="271">
        <v>0</v>
      </c>
      <c r="U156" s="271">
        <v>0</v>
      </c>
      <c r="V156" s="271">
        <v>0</v>
      </c>
      <c r="W156" s="271">
        <v>0</v>
      </c>
      <c r="X156" s="271">
        <v>0</v>
      </c>
      <c r="AB156" s="153">
        <v>0</v>
      </c>
      <c r="AC156" s="153">
        <v>0</v>
      </c>
      <c r="AD156" s="153">
        <v>0</v>
      </c>
      <c r="AE156" s="153">
        <v>0</v>
      </c>
      <c r="AF156" s="153">
        <v>0</v>
      </c>
      <c r="AG156" s="153">
        <v>0</v>
      </c>
    </row>
    <row r="157" spans="6:33" ht="12.75">
      <c r="F157" s="270">
        <v>0</v>
      </c>
      <c r="G157" s="270">
        <v>0</v>
      </c>
      <c r="H157" s="270">
        <v>0</v>
      </c>
      <c r="I157" s="280"/>
      <c r="K157" s="167">
        <v>0</v>
      </c>
      <c r="L157" s="167">
        <v>0</v>
      </c>
      <c r="M157" s="167">
        <v>0</v>
      </c>
      <c r="N157" s="167">
        <v>0</v>
      </c>
      <c r="O157" s="167">
        <v>0</v>
      </c>
      <c r="P157" s="167">
        <v>0</v>
      </c>
      <c r="Q157" s="167">
        <v>0</v>
      </c>
      <c r="R157" s="167">
        <v>0</v>
      </c>
      <c r="T157" s="271">
        <v>0</v>
      </c>
      <c r="U157" s="271">
        <v>0</v>
      </c>
      <c r="V157" s="271">
        <v>0</v>
      </c>
      <c r="W157" s="271">
        <v>0</v>
      </c>
      <c r="X157" s="271">
        <v>0</v>
      </c>
      <c r="AB157" s="153">
        <v>0</v>
      </c>
      <c r="AC157" s="153">
        <v>0</v>
      </c>
      <c r="AD157" s="153">
        <v>0</v>
      </c>
      <c r="AE157" s="153">
        <v>0</v>
      </c>
      <c r="AF157" s="153">
        <v>0</v>
      </c>
      <c r="AG157" s="153">
        <v>0</v>
      </c>
    </row>
    <row r="158" spans="6:33" ht="12.75">
      <c r="F158" s="270">
        <v>0</v>
      </c>
      <c r="G158" s="270">
        <v>0</v>
      </c>
      <c r="H158" s="270">
        <v>0</v>
      </c>
      <c r="I158" s="280"/>
      <c r="K158" s="167">
        <v>0</v>
      </c>
      <c r="L158" s="167">
        <v>0</v>
      </c>
      <c r="M158" s="167">
        <v>0</v>
      </c>
      <c r="N158" s="167">
        <v>0</v>
      </c>
      <c r="O158" s="167">
        <v>0</v>
      </c>
      <c r="P158" s="167">
        <v>0</v>
      </c>
      <c r="Q158" s="167">
        <v>0</v>
      </c>
      <c r="R158" s="167">
        <v>0</v>
      </c>
      <c r="T158" s="271">
        <v>0</v>
      </c>
      <c r="U158" s="271">
        <v>0</v>
      </c>
      <c r="V158" s="271">
        <v>0</v>
      </c>
      <c r="W158" s="271">
        <v>0</v>
      </c>
      <c r="X158" s="271">
        <v>0</v>
      </c>
      <c r="AB158" s="153">
        <v>0</v>
      </c>
      <c r="AC158" s="153">
        <v>0</v>
      </c>
      <c r="AD158" s="153">
        <v>0</v>
      </c>
      <c r="AE158" s="153">
        <v>0</v>
      </c>
      <c r="AF158" s="153">
        <v>0</v>
      </c>
      <c r="AG158" s="153">
        <v>0</v>
      </c>
    </row>
    <row r="159" spans="6:33" ht="12.75">
      <c r="F159" s="270">
        <v>0</v>
      </c>
      <c r="G159" s="270">
        <v>0</v>
      </c>
      <c r="H159" s="270">
        <v>0</v>
      </c>
      <c r="I159" s="280"/>
      <c r="K159" s="167">
        <v>0</v>
      </c>
      <c r="L159" s="167">
        <v>0</v>
      </c>
      <c r="M159" s="167">
        <v>0</v>
      </c>
      <c r="N159" s="167">
        <v>0</v>
      </c>
      <c r="O159" s="167">
        <v>0</v>
      </c>
      <c r="P159" s="167">
        <v>0</v>
      </c>
      <c r="Q159" s="167">
        <v>0</v>
      </c>
      <c r="R159" s="167">
        <v>0</v>
      </c>
      <c r="T159" s="271">
        <v>0</v>
      </c>
      <c r="U159" s="271">
        <v>0</v>
      </c>
      <c r="V159" s="271">
        <v>0</v>
      </c>
      <c r="W159" s="271">
        <v>0</v>
      </c>
      <c r="X159" s="271">
        <v>0</v>
      </c>
      <c r="AB159" s="153">
        <v>0</v>
      </c>
      <c r="AC159" s="153">
        <v>0</v>
      </c>
      <c r="AD159" s="153">
        <v>0</v>
      </c>
      <c r="AE159" s="153">
        <v>0</v>
      </c>
      <c r="AF159" s="153">
        <v>0</v>
      </c>
      <c r="AG159" s="153">
        <v>0</v>
      </c>
    </row>
    <row r="160" spans="6:33" ht="12.75">
      <c r="F160" s="270">
        <v>0</v>
      </c>
      <c r="G160" s="270">
        <v>0</v>
      </c>
      <c r="H160" s="270">
        <v>0</v>
      </c>
      <c r="I160" s="280"/>
      <c r="K160" s="167">
        <v>0</v>
      </c>
      <c r="L160" s="167">
        <v>0</v>
      </c>
      <c r="M160" s="167">
        <v>0</v>
      </c>
      <c r="N160" s="167">
        <v>0</v>
      </c>
      <c r="O160" s="167">
        <v>0</v>
      </c>
      <c r="P160" s="167">
        <v>0</v>
      </c>
      <c r="Q160" s="167">
        <v>0</v>
      </c>
      <c r="R160" s="167">
        <v>0</v>
      </c>
      <c r="T160" s="271">
        <v>0</v>
      </c>
      <c r="U160" s="271">
        <v>0</v>
      </c>
      <c r="V160" s="271">
        <v>0</v>
      </c>
      <c r="W160" s="271">
        <v>0</v>
      </c>
      <c r="X160" s="271">
        <v>0</v>
      </c>
      <c r="AB160" s="153">
        <v>0</v>
      </c>
      <c r="AC160" s="153">
        <v>0</v>
      </c>
      <c r="AD160" s="153">
        <v>0</v>
      </c>
      <c r="AE160" s="153">
        <v>0</v>
      </c>
      <c r="AF160" s="153">
        <v>0</v>
      </c>
      <c r="AG160" s="153">
        <v>0</v>
      </c>
    </row>
    <row r="161" spans="6:33" ht="12.75">
      <c r="F161" s="270">
        <v>0</v>
      </c>
      <c r="G161" s="270">
        <v>0</v>
      </c>
      <c r="H161" s="270">
        <v>0</v>
      </c>
      <c r="I161" s="280"/>
      <c r="K161" s="167">
        <v>0</v>
      </c>
      <c r="L161" s="167">
        <v>0</v>
      </c>
      <c r="M161" s="167">
        <v>0</v>
      </c>
      <c r="N161" s="167">
        <v>0</v>
      </c>
      <c r="O161" s="167">
        <v>0</v>
      </c>
      <c r="P161" s="167">
        <v>0</v>
      </c>
      <c r="Q161" s="167">
        <v>0</v>
      </c>
      <c r="R161" s="167">
        <v>0</v>
      </c>
      <c r="T161" s="271">
        <v>0</v>
      </c>
      <c r="U161" s="271">
        <v>0</v>
      </c>
      <c r="V161" s="271">
        <v>0</v>
      </c>
      <c r="W161" s="271">
        <v>0</v>
      </c>
      <c r="X161" s="271">
        <v>0</v>
      </c>
      <c r="AB161" s="153">
        <v>0</v>
      </c>
      <c r="AC161" s="153">
        <v>0</v>
      </c>
      <c r="AD161" s="153">
        <v>0</v>
      </c>
      <c r="AE161" s="153">
        <v>0</v>
      </c>
      <c r="AF161" s="153">
        <v>0</v>
      </c>
      <c r="AG161" s="153">
        <v>0</v>
      </c>
    </row>
    <row r="162" spans="6:33" ht="12.75">
      <c r="F162" s="270">
        <v>0</v>
      </c>
      <c r="G162" s="270">
        <v>0</v>
      </c>
      <c r="H162" s="270">
        <v>0</v>
      </c>
      <c r="I162" s="280"/>
      <c r="K162" s="167">
        <v>0</v>
      </c>
      <c r="L162" s="167">
        <v>0</v>
      </c>
      <c r="M162" s="167">
        <v>0</v>
      </c>
      <c r="N162" s="167">
        <v>0</v>
      </c>
      <c r="O162" s="167">
        <v>0</v>
      </c>
      <c r="P162" s="167">
        <v>0</v>
      </c>
      <c r="Q162" s="167">
        <v>0</v>
      </c>
      <c r="R162" s="167">
        <v>0</v>
      </c>
      <c r="T162" s="271">
        <v>0</v>
      </c>
      <c r="U162" s="271">
        <v>0</v>
      </c>
      <c r="V162" s="271">
        <v>0</v>
      </c>
      <c r="W162" s="271">
        <v>0</v>
      </c>
      <c r="X162" s="271">
        <v>0</v>
      </c>
      <c r="AB162" s="153">
        <v>0</v>
      </c>
      <c r="AC162" s="153">
        <v>0</v>
      </c>
      <c r="AD162" s="153">
        <v>0</v>
      </c>
      <c r="AE162" s="153">
        <v>0</v>
      </c>
      <c r="AF162" s="153">
        <v>0</v>
      </c>
      <c r="AG162" s="153">
        <v>0</v>
      </c>
    </row>
    <row r="163" spans="6:33" ht="12.75">
      <c r="F163" s="270">
        <v>0</v>
      </c>
      <c r="G163" s="270">
        <v>0</v>
      </c>
      <c r="H163" s="270">
        <v>0</v>
      </c>
      <c r="I163" s="280"/>
      <c r="K163" s="167">
        <v>0</v>
      </c>
      <c r="L163" s="167">
        <v>0</v>
      </c>
      <c r="M163" s="167">
        <v>0</v>
      </c>
      <c r="N163" s="167">
        <v>0</v>
      </c>
      <c r="O163" s="167">
        <v>0</v>
      </c>
      <c r="P163" s="167">
        <v>0</v>
      </c>
      <c r="Q163" s="167">
        <v>0</v>
      </c>
      <c r="R163" s="167">
        <v>0</v>
      </c>
      <c r="T163" s="271">
        <v>0</v>
      </c>
      <c r="U163" s="271">
        <v>0</v>
      </c>
      <c r="V163" s="271">
        <v>0</v>
      </c>
      <c r="W163" s="271">
        <v>0</v>
      </c>
      <c r="X163" s="271">
        <v>0</v>
      </c>
      <c r="AB163" s="153">
        <v>0</v>
      </c>
      <c r="AC163" s="153">
        <v>0</v>
      </c>
      <c r="AD163" s="153">
        <v>0</v>
      </c>
      <c r="AE163" s="153">
        <v>0</v>
      </c>
      <c r="AF163" s="153">
        <v>0</v>
      </c>
      <c r="AG163" s="153">
        <v>0</v>
      </c>
    </row>
    <row r="164" spans="6:33" ht="12.75">
      <c r="F164" s="270">
        <v>0</v>
      </c>
      <c r="G164" s="270">
        <v>0</v>
      </c>
      <c r="H164" s="270">
        <v>0</v>
      </c>
      <c r="I164" s="280"/>
      <c r="K164" s="167">
        <v>0</v>
      </c>
      <c r="L164" s="167">
        <v>0</v>
      </c>
      <c r="M164" s="167">
        <v>0</v>
      </c>
      <c r="N164" s="167">
        <v>0</v>
      </c>
      <c r="O164" s="167">
        <v>0</v>
      </c>
      <c r="P164" s="167">
        <v>0</v>
      </c>
      <c r="Q164" s="167">
        <v>0</v>
      </c>
      <c r="R164" s="167">
        <v>0</v>
      </c>
      <c r="T164" s="271">
        <v>0</v>
      </c>
      <c r="U164" s="271">
        <v>0</v>
      </c>
      <c r="V164" s="271">
        <v>0</v>
      </c>
      <c r="W164" s="271">
        <v>0</v>
      </c>
      <c r="X164" s="271">
        <v>0</v>
      </c>
      <c r="AB164" s="153">
        <v>0</v>
      </c>
      <c r="AC164" s="153">
        <v>0</v>
      </c>
      <c r="AD164" s="153">
        <v>0</v>
      </c>
      <c r="AE164" s="153">
        <v>0</v>
      </c>
      <c r="AF164" s="153">
        <v>0</v>
      </c>
      <c r="AG164" s="153">
        <v>0</v>
      </c>
    </row>
    <row r="165" spans="6:33" ht="12.75">
      <c r="F165" s="270">
        <v>0</v>
      </c>
      <c r="G165" s="270">
        <v>0</v>
      </c>
      <c r="H165" s="270">
        <v>0</v>
      </c>
      <c r="I165" s="280"/>
      <c r="K165" s="167">
        <v>0</v>
      </c>
      <c r="L165" s="167">
        <v>0</v>
      </c>
      <c r="M165" s="167">
        <v>0</v>
      </c>
      <c r="N165" s="167">
        <v>0</v>
      </c>
      <c r="O165" s="167">
        <v>0</v>
      </c>
      <c r="P165" s="167">
        <v>0</v>
      </c>
      <c r="Q165" s="167">
        <v>0</v>
      </c>
      <c r="R165" s="167">
        <v>0</v>
      </c>
      <c r="T165" s="271">
        <v>0</v>
      </c>
      <c r="U165" s="271">
        <v>0</v>
      </c>
      <c r="V165" s="271">
        <v>0</v>
      </c>
      <c r="W165" s="271">
        <v>0</v>
      </c>
      <c r="X165" s="271">
        <v>0</v>
      </c>
      <c r="AB165" s="153">
        <v>0</v>
      </c>
      <c r="AC165" s="153">
        <v>0</v>
      </c>
      <c r="AD165" s="153">
        <v>0</v>
      </c>
      <c r="AE165" s="153">
        <v>0</v>
      </c>
      <c r="AF165" s="153">
        <v>0</v>
      </c>
      <c r="AG165" s="153">
        <v>0</v>
      </c>
    </row>
    <row r="166" spans="6:33" ht="12.75">
      <c r="F166" s="270">
        <v>0</v>
      </c>
      <c r="G166" s="270">
        <v>0</v>
      </c>
      <c r="H166" s="270">
        <v>0</v>
      </c>
      <c r="I166" s="280"/>
      <c r="K166" s="167">
        <v>0</v>
      </c>
      <c r="L166" s="167">
        <v>0</v>
      </c>
      <c r="M166" s="167">
        <v>0</v>
      </c>
      <c r="N166" s="167">
        <v>0</v>
      </c>
      <c r="O166" s="167">
        <v>0</v>
      </c>
      <c r="P166" s="167">
        <v>0</v>
      </c>
      <c r="Q166" s="167">
        <v>0</v>
      </c>
      <c r="R166" s="167">
        <v>0</v>
      </c>
      <c r="T166" s="271">
        <v>0</v>
      </c>
      <c r="U166" s="271">
        <v>0</v>
      </c>
      <c r="V166" s="271">
        <v>0</v>
      </c>
      <c r="W166" s="271">
        <v>0</v>
      </c>
      <c r="X166" s="271">
        <v>0</v>
      </c>
      <c r="AB166" s="153">
        <v>0</v>
      </c>
      <c r="AC166" s="153">
        <v>0</v>
      </c>
      <c r="AD166" s="153">
        <v>0</v>
      </c>
      <c r="AE166" s="153">
        <v>0</v>
      </c>
      <c r="AF166" s="153">
        <v>0</v>
      </c>
      <c r="AG166" s="153">
        <v>0</v>
      </c>
    </row>
    <row r="167" spans="6:33" ht="12.75">
      <c r="F167" s="270">
        <v>0</v>
      </c>
      <c r="G167" s="270">
        <v>0</v>
      </c>
      <c r="H167" s="270">
        <v>0</v>
      </c>
      <c r="I167" s="280"/>
      <c r="K167" s="167">
        <v>0</v>
      </c>
      <c r="L167" s="167">
        <v>0</v>
      </c>
      <c r="M167" s="167">
        <v>0</v>
      </c>
      <c r="N167" s="167">
        <v>0</v>
      </c>
      <c r="O167" s="167">
        <v>0</v>
      </c>
      <c r="P167" s="167">
        <v>0</v>
      </c>
      <c r="Q167" s="167">
        <v>0</v>
      </c>
      <c r="R167" s="167">
        <v>0</v>
      </c>
      <c r="T167" s="271">
        <v>0</v>
      </c>
      <c r="U167" s="271">
        <v>0</v>
      </c>
      <c r="V167" s="271">
        <v>0</v>
      </c>
      <c r="W167" s="271">
        <v>0</v>
      </c>
      <c r="X167" s="271">
        <v>0</v>
      </c>
      <c r="AB167" s="153">
        <v>0</v>
      </c>
      <c r="AC167" s="153">
        <v>0</v>
      </c>
      <c r="AD167" s="153">
        <v>0</v>
      </c>
      <c r="AE167" s="153">
        <v>0</v>
      </c>
      <c r="AF167" s="153">
        <v>0</v>
      </c>
      <c r="AG167" s="153">
        <v>0</v>
      </c>
    </row>
    <row r="168" spans="6:33" ht="12.75">
      <c r="F168" s="270">
        <v>0</v>
      </c>
      <c r="G168" s="270">
        <v>0</v>
      </c>
      <c r="H168" s="270">
        <v>0</v>
      </c>
      <c r="I168" s="280"/>
      <c r="K168" s="167">
        <v>0</v>
      </c>
      <c r="L168" s="167">
        <v>0</v>
      </c>
      <c r="M168" s="167">
        <v>0</v>
      </c>
      <c r="N168" s="167">
        <v>0</v>
      </c>
      <c r="O168" s="167">
        <v>0</v>
      </c>
      <c r="P168" s="167">
        <v>0</v>
      </c>
      <c r="Q168" s="167">
        <v>0</v>
      </c>
      <c r="R168" s="167">
        <v>0</v>
      </c>
      <c r="T168" s="271">
        <v>0</v>
      </c>
      <c r="U168" s="271">
        <v>0</v>
      </c>
      <c r="V168" s="271">
        <v>0</v>
      </c>
      <c r="W168" s="271">
        <v>0</v>
      </c>
      <c r="X168" s="271">
        <v>0</v>
      </c>
      <c r="AB168" s="153">
        <v>0</v>
      </c>
      <c r="AC168" s="153">
        <v>0</v>
      </c>
      <c r="AD168" s="153">
        <v>0</v>
      </c>
      <c r="AE168" s="153">
        <v>0</v>
      </c>
      <c r="AF168" s="153">
        <v>0</v>
      </c>
      <c r="AG168" s="153">
        <v>0</v>
      </c>
    </row>
    <row r="169" spans="6:33" ht="12.75">
      <c r="F169" s="270">
        <v>0</v>
      </c>
      <c r="G169" s="270">
        <v>0</v>
      </c>
      <c r="H169" s="270">
        <v>0</v>
      </c>
      <c r="I169" s="280"/>
      <c r="K169" s="167">
        <v>0</v>
      </c>
      <c r="L169" s="167">
        <v>0</v>
      </c>
      <c r="M169" s="167">
        <v>0</v>
      </c>
      <c r="N169" s="167">
        <v>0</v>
      </c>
      <c r="O169" s="167">
        <v>0</v>
      </c>
      <c r="P169" s="167">
        <v>0</v>
      </c>
      <c r="Q169" s="167">
        <v>0</v>
      </c>
      <c r="R169" s="167">
        <v>0</v>
      </c>
      <c r="T169" s="271">
        <v>0</v>
      </c>
      <c r="U169" s="271">
        <v>0</v>
      </c>
      <c r="V169" s="271">
        <v>0</v>
      </c>
      <c r="W169" s="271">
        <v>0</v>
      </c>
      <c r="X169" s="271">
        <v>0</v>
      </c>
      <c r="AB169" s="153">
        <v>0</v>
      </c>
      <c r="AC169" s="153">
        <v>0</v>
      </c>
      <c r="AD169" s="153">
        <v>0</v>
      </c>
      <c r="AE169" s="153">
        <v>0</v>
      </c>
      <c r="AF169" s="153">
        <v>0</v>
      </c>
      <c r="AG169" s="153">
        <v>0</v>
      </c>
    </row>
    <row r="170" spans="6:33" ht="12.75">
      <c r="F170" s="270">
        <v>0</v>
      </c>
      <c r="G170" s="270">
        <v>0</v>
      </c>
      <c r="H170" s="270">
        <v>0</v>
      </c>
      <c r="I170" s="280"/>
      <c r="K170" s="167">
        <v>0</v>
      </c>
      <c r="L170" s="167">
        <v>0</v>
      </c>
      <c r="M170" s="167">
        <v>0</v>
      </c>
      <c r="N170" s="167">
        <v>0</v>
      </c>
      <c r="O170" s="167">
        <v>0</v>
      </c>
      <c r="P170" s="167">
        <v>0</v>
      </c>
      <c r="Q170" s="167">
        <v>0</v>
      </c>
      <c r="R170" s="167">
        <v>0</v>
      </c>
      <c r="T170" s="271">
        <v>0</v>
      </c>
      <c r="U170" s="271">
        <v>0</v>
      </c>
      <c r="V170" s="271">
        <v>0</v>
      </c>
      <c r="W170" s="271">
        <v>0</v>
      </c>
      <c r="X170" s="271">
        <v>0</v>
      </c>
      <c r="AB170" s="153">
        <v>0</v>
      </c>
      <c r="AC170" s="153">
        <v>0</v>
      </c>
      <c r="AD170" s="153">
        <v>0</v>
      </c>
      <c r="AE170" s="153">
        <v>0</v>
      </c>
      <c r="AF170" s="153">
        <v>0</v>
      </c>
      <c r="AG170" s="153">
        <v>0</v>
      </c>
    </row>
    <row r="171" spans="6:33" ht="12.75">
      <c r="F171" s="270">
        <v>0</v>
      </c>
      <c r="G171" s="270">
        <v>0</v>
      </c>
      <c r="H171" s="270">
        <v>0</v>
      </c>
      <c r="I171" s="280"/>
      <c r="K171" s="167">
        <v>0</v>
      </c>
      <c r="L171" s="167">
        <v>0</v>
      </c>
      <c r="M171" s="167">
        <v>0</v>
      </c>
      <c r="N171" s="167">
        <v>0</v>
      </c>
      <c r="O171" s="167">
        <v>0</v>
      </c>
      <c r="P171" s="167">
        <v>0</v>
      </c>
      <c r="Q171" s="167">
        <v>0</v>
      </c>
      <c r="R171" s="167">
        <v>0</v>
      </c>
      <c r="T171" s="271">
        <v>0</v>
      </c>
      <c r="U171" s="271">
        <v>0</v>
      </c>
      <c r="V171" s="271">
        <v>0</v>
      </c>
      <c r="W171" s="271">
        <v>0</v>
      </c>
      <c r="X171" s="271">
        <v>0</v>
      </c>
      <c r="AB171" s="153">
        <v>0</v>
      </c>
      <c r="AC171" s="153">
        <v>0</v>
      </c>
      <c r="AD171" s="153">
        <v>0</v>
      </c>
      <c r="AE171" s="153">
        <v>0</v>
      </c>
      <c r="AF171" s="153">
        <v>0</v>
      </c>
      <c r="AG171" s="153">
        <v>0</v>
      </c>
    </row>
    <row r="172" spans="6:33" ht="12.75">
      <c r="F172" s="270">
        <v>0</v>
      </c>
      <c r="G172" s="270">
        <v>0</v>
      </c>
      <c r="H172" s="270">
        <v>0</v>
      </c>
      <c r="I172" s="280"/>
      <c r="K172" s="167">
        <v>0</v>
      </c>
      <c r="L172" s="167">
        <v>0</v>
      </c>
      <c r="M172" s="167">
        <v>0</v>
      </c>
      <c r="N172" s="167">
        <v>0</v>
      </c>
      <c r="O172" s="167">
        <v>0</v>
      </c>
      <c r="P172" s="167">
        <v>0</v>
      </c>
      <c r="Q172" s="167">
        <v>0</v>
      </c>
      <c r="R172" s="167">
        <v>0</v>
      </c>
      <c r="T172" s="271">
        <v>0</v>
      </c>
      <c r="U172" s="271">
        <v>0</v>
      </c>
      <c r="V172" s="271">
        <v>0</v>
      </c>
      <c r="W172" s="271">
        <v>0</v>
      </c>
      <c r="X172" s="271">
        <v>0</v>
      </c>
      <c r="AB172" s="153">
        <v>0</v>
      </c>
      <c r="AC172" s="153">
        <v>0</v>
      </c>
      <c r="AD172" s="153">
        <v>0</v>
      </c>
      <c r="AE172" s="153">
        <v>0</v>
      </c>
      <c r="AF172" s="153">
        <v>0</v>
      </c>
      <c r="AG172" s="153">
        <v>0</v>
      </c>
    </row>
    <row r="173" spans="6:33" ht="12.75">
      <c r="F173" s="270">
        <v>0</v>
      </c>
      <c r="G173" s="270">
        <v>0</v>
      </c>
      <c r="H173" s="270">
        <v>0</v>
      </c>
      <c r="I173" s="280"/>
      <c r="K173" s="167">
        <v>0</v>
      </c>
      <c r="L173" s="167">
        <v>0</v>
      </c>
      <c r="M173" s="167">
        <v>0</v>
      </c>
      <c r="N173" s="167">
        <v>0</v>
      </c>
      <c r="O173" s="167">
        <v>0</v>
      </c>
      <c r="P173" s="167">
        <v>0</v>
      </c>
      <c r="Q173" s="167">
        <v>0</v>
      </c>
      <c r="R173" s="167">
        <v>0</v>
      </c>
      <c r="T173" s="271">
        <v>0</v>
      </c>
      <c r="U173" s="271">
        <v>0</v>
      </c>
      <c r="V173" s="271">
        <v>0</v>
      </c>
      <c r="W173" s="271">
        <v>0</v>
      </c>
      <c r="X173" s="271">
        <v>0</v>
      </c>
      <c r="AB173" s="153">
        <v>0</v>
      </c>
      <c r="AC173" s="153">
        <v>0</v>
      </c>
      <c r="AD173" s="153">
        <v>0</v>
      </c>
      <c r="AE173" s="153">
        <v>0</v>
      </c>
      <c r="AF173" s="153">
        <v>0</v>
      </c>
      <c r="AG173" s="153">
        <v>0</v>
      </c>
    </row>
    <row r="174" spans="6:33" ht="12.75">
      <c r="F174" s="270">
        <v>0</v>
      </c>
      <c r="G174" s="270">
        <v>0</v>
      </c>
      <c r="H174" s="270">
        <v>0</v>
      </c>
      <c r="I174" s="280"/>
      <c r="K174" s="167">
        <v>0</v>
      </c>
      <c r="L174" s="167">
        <v>0</v>
      </c>
      <c r="M174" s="167">
        <v>0</v>
      </c>
      <c r="N174" s="167">
        <v>0</v>
      </c>
      <c r="O174" s="167">
        <v>0</v>
      </c>
      <c r="P174" s="167">
        <v>0</v>
      </c>
      <c r="Q174" s="167">
        <v>0</v>
      </c>
      <c r="R174" s="167">
        <v>0</v>
      </c>
      <c r="T174" s="271">
        <v>0</v>
      </c>
      <c r="U174" s="271">
        <v>0</v>
      </c>
      <c r="V174" s="271">
        <v>0</v>
      </c>
      <c r="W174" s="271">
        <v>0</v>
      </c>
      <c r="X174" s="271">
        <v>0</v>
      </c>
      <c r="AB174" s="153">
        <v>0</v>
      </c>
      <c r="AC174" s="153">
        <v>0</v>
      </c>
      <c r="AD174" s="153">
        <v>0</v>
      </c>
      <c r="AE174" s="153">
        <v>0</v>
      </c>
      <c r="AF174" s="153">
        <v>0</v>
      </c>
      <c r="AG174" s="153">
        <v>0</v>
      </c>
    </row>
    <row r="175" spans="6:33" ht="12.75">
      <c r="F175" s="270">
        <v>0</v>
      </c>
      <c r="G175" s="270">
        <v>0</v>
      </c>
      <c r="H175" s="270">
        <v>0</v>
      </c>
      <c r="I175" s="280"/>
      <c r="K175" s="167">
        <v>0</v>
      </c>
      <c r="L175" s="167">
        <v>0</v>
      </c>
      <c r="M175" s="167">
        <v>0</v>
      </c>
      <c r="N175" s="167">
        <v>0</v>
      </c>
      <c r="O175" s="167">
        <v>0</v>
      </c>
      <c r="P175" s="167">
        <v>0</v>
      </c>
      <c r="Q175" s="167">
        <v>0</v>
      </c>
      <c r="R175" s="167">
        <v>0</v>
      </c>
      <c r="T175" s="271">
        <v>0</v>
      </c>
      <c r="U175" s="271">
        <v>0</v>
      </c>
      <c r="V175" s="271">
        <v>0</v>
      </c>
      <c r="W175" s="271">
        <v>0</v>
      </c>
      <c r="X175" s="271">
        <v>0</v>
      </c>
      <c r="AB175" s="153">
        <v>0</v>
      </c>
      <c r="AC175" s="153">
        <v>0</v>
      </c>
      <c r="AD175" s="153">
        <v>0</v>
      </c>
      <c r="AE175" s="153">
        <v>0</v>
      </c>
      <c r="AF175" s="153">
        <v>0</v>
      </c>
      <c r="AG175" s="153">
        <v>0</v>
      </c>
    </row>
    <row r="176" spans="6:33" ht="12.75">
      <c r="F176" s="270">
        <v>0</v>
      </c>
      <c r="G176" s="270">
        <v>0</v>
      </c>
      <c r="H176" s="270">
        <v>0</v>
      </c>
      <c r="I176" s="280"/>
      <c r="K176" s="167">
        <v>0</v>
      </c>
      <c r="L176" s="167">
        <v>0</v>
      </c>
      <c r="M176" s="167">
        <v>0</v>
      </c>
      <c r="N176" s="167">
        <v>0</v>
      </c>
      <c r="O176" s="167">
        <v>0</v>
      </c>
      <c r="P176" s="167">
        <v>0</v>
      </c>
      <c r="Q176" s="167">
        <v>0</v>
      </c>
      <c r="R176" s="167">
        <v>0</v>
      </c>
      <c r="T176" s="271">
        <v>0</v>
      </c>
      <c r="U176" s="271">
        <v>0</v>
      </c>
      <c r="V176" s="271">
        <v>0</v>
      </c>
      <c r="W176" s="271">
        <v>0</v>
      </c>
      <c r="X176" s="271">
        <v>0</v>
      </c>
      <c r="AB176" s="153">
        <v>0</v>
      </c>
      <c r="AC176" s="153">
        <v>0</v>
      </c>
      <c r="AD176" s="153">
        <v>0</v>
      </c>
      <c r="AE176" s="153">
        <v>0</v>
      </c>
      <c r="AF176" s="153">
        <v>0</v>
      </c>
      <c r="AG176" s="153">
        <v>0</v>
      </c>
    </row>
    <row r="177" spans="6:33" ht="12.75">
      <c r="F177" s="270">
        <v>0</v>
      </c>
      <c r="G177" s="270">
        <v>0</v>
      </c>
      <c r="H177" s="270">
        <v>0</v>
      </c>
      <c r="I177" s="280"/>
      <c r="K177" s="167">
        <v>0</v>
      </c>
      <c r="L177" s="167">
        <v>0</v>
      </c>
      <c r="M177" s="167">
        <v>0</v>
      </c>
      <c r="N177" s="167">
        <v>0</v>
      </c>
      <c r="O177" s="167">
        <v>0</v>
      </c>
      <c r="P177" s="167">
        <v>0</v>
      </c>
      <c r="Q177" s="167">
        <v>0</v>
      </c>
      <c r="R177" s="167">
        <v>0</v>
      </c>
      <c r="T177" s="271">
        <v>0</v>
      </c>
      <c r="U177" s="271">
        <v>0</v>
      </c>
      <c r="V177" s="271">
        <v>0</v>
      </c>
      <c r="W177" s="271">
        <v>0</v>
      </c>
      <c r="X177" s="271">
        <v>0</v>
      </c>
      <c r="AB177" s="153">
        <v>0</v>
      </c>
      <c r="AC177" s="153">
        <v>0</v>
      </c>
      <c r="AD177" s="153">
        <v>0</v>
      </c>
      <c r="AE177" s="153">
        <v>0</v>
      </c>
      <c r="AF177" s="153">
        <v>0</v>
      </c>
      <c r="AG177" s="153">
        <v>0</v>
      </c>
    </row>
    <row r="178" spans="6:33" ht="12.75">
      <c r="F178" s="270">
        <v>0</v>
      </c>
      <c r="G178" s="270">
        <v>0</v>
      </c>
      <c r="H178" s="270">
        <v>0</v>
      </c>
      <c r="I178" s="280"/>
      <c r="K178" s="167">
        <v>0</v>
      </c>
      <c r="L178" s="167">
        <v>0</v>
      </c>
      <c r="M178" s="167">
        <v>0</v>
      </c>
      <c r="N178" s="167">
        <v>0</v>
      </c>
      <c r="O178" s="167">
        <v>0</v>
      </c>
      <c r="P178" s="167">
        <v>0</v>
      </c>
      <c r="Q178" s="167">
        <v>0</v>
      </c>
      <c r="R178" s="167">
        <v>0</v>
      </c>
      <c r="T178" s="271">
        <v>0</v>
      </c>
      <c r="U178" s="271">
        <v>0</v>
      </c>
      <c r="V178" s="271">
        <v>0</v>
      </c>
      <c r="W178" s="271">
        <v>0</v>
      </c>
      <c r="X178" s="271">
        <v>0</v>
      </c>
      <c r="AB178" s="153">
        <v>0</v>
      </c>
      <c r="AC178" s="153">
        <v>0</v>
      </c>
      <c r="AD178" s="153">
        <v>0</v>
      </c>
      <c r="AE178" s="153">
        <v>0</v>
      </c>
      <c r="AF178" s="153">
        <v>0</v>
      </c>
      <c r="AG178" s="153">
        <v>0</v>
      </c>
    </row>
    <row r="179" spans="6:33" ht="12.75">
      <c r="F179" s="270">
        <v>0</v>
      </c>
      <c r="G179" s="270">
        <v>0</v>
      </c>
      <c r="H179" s="270">
        <v>0</v>
      </c>
      <c r="I179" s="280"/>
      <c r="K179" s="167">
        <v>0</v>
      </c>
      <c r="L179" s="167">
        <v>0</v>
      </c>
      <c r="M179" s="167">
        <v>0</v>
      </c>
      <c r="N179" s="167">
        <v>0</v>
      </c>
      <c r="O179" s="167">
        <v>0</v>
      </c>
      <c r="P179" s="167">
        <v>0</v>
      </c>
      <c r="Q179" s="167">
        <v>0</v>
      </c>
      <c r="R179" s="167">
        <v>0</v>
      </c>
      <c r="T179" s="271">
        <v>0</v>
      </c>
      <c r="U179" s="271">
        <v>0</v>
      </c>
      <c r="V179" s="271">
        <v>0</v>
      </c>
      <c r="W179" s="271">
        <v>0</v>
      </c>
      <c r="X179" s="271">
        <v>0</v>
      </c>
      <c r="AB179" s="153">
        <v>0</v>
      </c>
      <c r="AC179" s="153">
        <v>0</v>
      </c>
      <c r="AD179" s="153">
        <v>0</v>
      </c>
      <c r="AE179" s="153">
        <v>0</v>
      </c>
      <c r="AF179" s="153">
        <v>0</v>
      </c>
      <c r="AG179" s="153">
        <v>0</v>
      </c>
    </row>
    <row r="180" spans="6:33" ht="12.75">
      <c r="F180" s="270">
        <v>0</v>
      </c>
      <c r="G180" s="270">
        <v>0</v>
      </c>
      <c r="H180" s="270">
        <v>0</v>
      </c>
      <c r="I180" s="280"/>
      <c r="K180" s="167">
        <v>0</v>
      </c>
      <c r="L180" s="167">
        <v>0</v>
      </c>
      <c r="M180" s="167">
        <v>0</v>
      </c>
      <c r="N180" s="167">
        <v>0</v>
      </c>
      <c r="O180" s="167">
        <v>0</v>
      </c>
      <c r="P180" s="167">
        <v>0</v>
      </c>
      <c r="Q180" s="167">
        <v>0</v>
      </c>
      <c r="R180" s="167">
        <v>0</v>
      </c>
      <c r="T180" s="271">
        <v>0</v>
      </c>
      <c r="U180" s="271">
        <v>0</v>
      </c>
      <c r="V180" s="271">
        <v>0</v>
      </c>
      <c r="W180" s="271">
        <v>0</v>
      </c>
      <c r="X180" s="271">
        <v>0</v>
      </c>
      <c r="AB180" s="153">
        <v>0</v>
      </c>
      <c r="AC180" s="153">
        <v>0</v>
      </c>
      <c r="AD180" s="153">
        <v>0</v>
      </c>
      <c r="AE180" s="153">
        <v>0</v>
      </c>
      <c r="AF180" s="153">
        <v>0</v>
      </c>
      <c r="AG180" s="153">
        <v>0</v>
      </c>
    </row>
    <row r="181" spans="6:33" ht="12.75">
      <c r="F181" s="270">
        <v>0</v>
      </c>
      <c r="G181" s="270">
        <v>0</v>
      </c>
      <c r="H181" s="270">
        <v>0</v>
      </c>
      <c r="I181" s="280"/>
      <c r="K181" s="167">
        <v>0</v>
      </c>
      <c r="L181" s="167">
        <v>0</v>
      </c>
      <c r="M181" s="167">
        <v>0</v>
      </c>
      <c r="N181" s="167">
        <v>0</v>
      </c>
      <c r="O181" s="167">
        <v>0</v>
      </c>
      <c r="P181" s="167">
        <v>0</v>
      </c>
      <c r="Q181" s="167">
        <v>0</v>
      </c>
      <c r="R181" s="167">
        <v>0</v>
      </c>
      <c r="T181" s="271">
        <v>0</v>
      </c>
      <c r="U181" s="271">
        <v>0</v>
      </c>
      <c r="V181" s="271">
        <v>0</v>
      </c>
      <c r="W181" s="271">
        <v>0</v>
      </c>
      <c r="X181" s="271">
        <v>0</v>
      </c>
      <c r="AB181" s="153">
        <v>0</v>
      </c>
      <c r="AC181" s="153">
        <v>0</v>
      </c>
      <c r="AD181" s="153">
        <v>0</v>
      </c>
      <c r="AE181" s="153">
        <v>0</v>
      </c>
      <c r="AF181" s="153">
        <v>0</v>
      </c>
      <c r="AG181" s="153">
        <v>0</v>
      </c>
    </row>
    <row r="182" spans="6:33" ht="12.75">
      <c r="F182" s="270">
        <v>0</v>
      </c>
      <c r="G182" s="270">
        <v>0</v>
      </c>
      <c r="H182" s="270">
        <v>0</v>
      </c>
      <c r="I182" s="280"/>
      <c r="K182" s="167">
        <v>0</v>
      </c>
      <c r="L182" s="167">
        <v>0</v>
      </c>
      <c r="M182" s="167">
        <v>0</v>
      </c>
      <c r="N182" s="167">
        <v>0</v>
      </c>
      <c r="O182" s="167">
        <v>0</v>
      </c>
      <c r="P182" s="167">
        <v>0</v>
      </c>
      <c r="Q182" s="167">
        <v>0</v>
      </c>
      <c r="R182" s="167">
        <v>0</v>
      </c>
      <c r="T182" s="271">
        <v>0</v>
      </c>
      <c r="U182" s="271">
        <v>0</v>
      </c>
      <c r="V182" s="271">
        <v>0</v>
      </c>
      <c r="W182" s="271">
        <v>0</v>
      </c>
      <c r="X182" s="271">
        <v>0</v>
      </c>
      <c r="AB182" s="153">
        <v>0</v>
      </c>
      <c r="AC182" s="153">
        <v>0</v>
      </c>
      <c r="AD182" s="153">
        <v>0</v>
      </c>
      <c r="AE182" s="153">
        <v>0</v>
      </c>
      <c r="AF182" s="153">
        <v>0</v>
      </c>
      <c r="AG182" s="153">
        <v>0</v>
      </c>
    </row>
    <row r="183" spans="6:33" ht="12.75">
      <c r="F183" s="270">
        <v>0</v>
      </c>
      <c r="G183" s="270">
        <v>0</v>
      </c>
      <c r="H183" s="270">
        <v>0</v>
      </c>
      <c r="I183" s="280"/>
      <c r="K183" s="167">
        <v>0</v>
      </c>
      <c r="L183" s="167">
        <v>0</v>
      </c>
      <c r="M183" s="167">
        <v>0</v>
      </c>
      <c r="N183" s="167">
        <v>0</v>
      </c>
      <c r="O183" s="167">
        <v>0</v>
      </c>
      <c r="P183" s="167">
        <v>0</v>
      </c>
      <c r="Q183" s="167">
        <v>0</v>
      </c>
      <c r="R183" s="167">
        <v>0</v>
      </c>
      <c r="T183" s="271">
        <v>0</v>
      </c>
      <c r="U183" s="271">
        <v>0</v>
      </c>
      <c r="V183" s="271">
        <v>0</v>
      </c>
      <c r="W183" s="271">
        <v>0</v>
      </c>
      <c r="X183" s="271">
        <v>0</v>
      </c>
      <c r="AB183" s="153">
        <v>0</v>
      </c>
      <c r="AC183" s="153">
        <v>0</v>
      </c>
      <c r="AD183" s="153">
        <v>0</v>
      </c>
      <c r="AE183" s="153">
        <v>0</v>
      </c>
      <c r="AF183" s="153">
        <v>0</v>
      </c>
      <c r="AG183" s="153">
        <v>0</v>
      </c>
    </row>
    <row r="184" spans="6:33" ht="12.75">
      <c r="F184" s="270">
        <v>0</v>
      </c>
      <c r="G184" s="270">
        <v>0</v>
      </c>
      <c r="H184" s="270">
        <v>0</v>
      </c>
      <c r="I184" s="280"/>
      <c r="K184" s="167">
        <v>0</v>
      </c>
      <c r="L184" s="167">
        <v>0</v>
      </c>
      <c r="M184" s="167">
        <v>0</v>
      </c>
      <c r="N184" s="167">
        <v>0</v>
      </c>
      <c r="O184" s="167">
        <v>0</v>
      </c>
      <c r="P184" s="167">
        <v>0</v>
      </c>
      <c r="Q184" s="167">
        <v>0</v>
      </c>
      <c r="R184" s="167">
        <v>0</v>
      </c>
      <c r="T184" s="271">
        <v>0</v>
      </c>
      <c r="U184" s="271">
        <v>0</v>
      </c>
      <c r="V184" s="271">
        <v>0</v>
      </c>
      <c r="W184" s="271">
        <v>0</v>
      </c>
      <c r="X184" s="271">
        <v>0</v>
      </c>
      <c r="AB184" s="153">
        <v>0</v>
      </c>
      <c r="AC184" s="153">
        <v>0</v>
      </c>
      <c r="AD184" s="153">
        <v>0</v>
      </c>
      <c r="AE184" s="153">
        <v>0</v>
      </c>
      <c r="AF184" s="153">
        <v>0</v>
      </c>
      <c r="AG184" s="153">
        <v>0</v>
      </c>
    </row>
    <row r="185" spans="6:33" ht="12.75">
      <c r="F185" s="270">
        <v>0</v>
      </c>
      <c r="G185" s="270">
        <v>0</v>
      </c>
      <c r="H185" s="270">
        <v>0</v>
      </c>
      <c r="I185" s="280"/>
      <c r="K185" s="167">
        <v>0</v>
      </c>
      <c r="L185" s="167">
        <v>0</v>
      </c>
      <c r="M185" s="167">
        <v>0</v>
      </c>
      <c r="N185" s="167">
        <v>0</v>
      </c>
      <c r="O185" s="167">
        <v>0</v>
      </c>
      <c r="P185" s="167">
        <v>0</v>
      </c>
      <c r="Q185" s="167">
        <v>0</v>
      </c>
      <c r="R185" s="167">
        <v>0</v>
      </c>
      <c r="T185" s="271">
        <v>0</v>
      </c>
      <c r="U185" s="271">
        <v>0</v>
      </c>
      <c r="V185" s="271">
        <v>0</v>
      </c>
      <c r="W185" s="271">
        <v>0</v>
      </c>
      <c r="X185" s="271">
        <v>0</v>
      </c>
      <c r="AB185" s="153">
        <v>0</v>
      </c>
      <c r="AC185" s="153">
        <v>0</v>
      </c>
      <c r="AD185" s="153">
        <v>0</v>
      </c>
      <c r="AE185" s="153">
        <v>0</v>
      </c>
      <c r="AF185" s="153">
        <v>0</v>
      </c>
      <c r="AG185" s="153">
        <v>0</v>
      </c>
    </row>
    <row r="186" spans="6:33" ht="12.75">
      <c r="F186" s="270">
        <v>0</v>
      </c>
      <c r="G186" s="270">
        <v>0</v>
      </c>
      <c r="H186" s="270">
        <v>0</v>
      </c>
      <c r="I186" s="280"/>
      <c r="K186" s="167">
        <v>0</v>
      </c>
      <c r="L186" s="167">
        <v>0</v>
      </c>
      <c r="M186" s="167">
        <v>0</v>
      </c>
      <c r="N186" s="167">
        <v>0</v>
      </c>
      <c r="O186" s="167">
        <v>0</v>
      </c>
      <c r="P186" s="167">
        <v>0</v>
      </c>
      <c r="Q186" s="167">
        <v>0</v>
      </c>
      <c r="R186" s="167">
        <v>0</v>
      </c>
      <c r="T186" s="271">
        <v>0</v>
      </c>
      <c r="U186" s="271">
        <v>0</v>
      </c>
      <c r="V186" s="271">
        <v>0</v>
      </c>
      <c r="W186" s="271">
        <v>0</v>
      </c>
      <c r="X186" s="271">
        <v>0</v>
      </c>
      <c r="AB186" s="153">
        <v>0</v>
      </c>
      <c r="AC186" s="153">
        <v>0</v>
      </c>
      <c r="AD186" s="153">
        <v>0</v>
      </c>
      <c r="AE186" s="153">
        <v>0</v>
      </c>
      <c r="AF186" s="153">
        <v>0</v>
      </c>
      <c r="AG186" s="153">
        <v>0</v>
      </c>
    </row>
    <row r="187" spans="6:33" ht="12.75">
      <c r="F187" s="270">
        <v>0</v>
      </c>
      <c r="G187" s="270">
        <v>0</v>
      </c>
      <c r="H187" s="270">
        <v>0</v>
      </c>
      <c r="I187" s="280"/>
      <c r="K187" s="167">
        <v>0</v>
      </c>
      <c r="L187" s="167">
        <v>0</v>
      </c>
      <c r="M187" s="167">
        <v>0</v>
      </c>
      <c r="N187" s="167">
        <v>0</v>
      </c>
      <c r="O187" s="167">
        <v>0</v>
      </c>
      <c r="P187" s="167">
        <v>0</v>
      </c>
      <c r="Q187" s="167">
        <v>0</v>
      </c>
      <c r="R187" s="167">
        <v>0</v>
      </c>
      <c r="T187" s="271">
        <v>0</v>
      </c>
      <c r="U187" s="271">
        <v>0</v>
      </c>
      <c r="V187" s="271">
        <v>0</v>
      </c>
      <c r="W187" s="271">
        <v>0</v>
      </c>
      <c r="X187" s="271">
        <v>0</v>
      </c>
      <c r="AB187" s="153">
        <v>0</v>
      </c>
      <c r="AC187" s="153">
        <v>0</v>
      </c>
      <c r="AD187" s="153">
        <v>0</v>
      </c>
      <c r="AE187" s="153">
        <v>0</v>
      </c>
      <c r="AF187" s="153">
        <v>0</v>
      </c>
      <c r="AG187" s="153">
        <v>0</v>
      </c>
    </row>
    <row r="188" spans="6:33" ht="12.75">
      <c r="F188" s="270">
        <v>0</v>
      </c>
      <c r="G188" s="270">
        <v>0</v>
      </c>
      <c r="H188" s="270">
        <v>0</v>
      </c>
      <c r="I188" s="280"/>
      <c r="K188" s="167">
        <v>0</v>
      </c>
      <c r="L188" s="167">
        <v>0</v>
      </c>
      <c r="M188" s="167">
        <v>0</v>
      </c>
      <c r="N188" s="167">
        <v>0</v>
      </c>
      <c r="O188" s="167">
        <v>0</v>
      </c>
      <c r="P188" s="167">
        <v>0</v>
      </c>
      <c r="Q188" s="167">
        <v>0</v>
      </c>
      <c r="R188" s="167">
        <v>0</v>
      </c>
      <c r="T188" s="271">
        <v>0</v>
      </c>
      <c r="U188" s="271">
        <v>0</v>
      </c>
      <c r="V188" s="271">
        <v>0</v>
      </c>
      <c r="W188" s="271">
        <v>0</v>
      </c>
      <c r="X188" s="271">
        <v>0</v>
      </c>
      <c r="AB188" s="153">
        <v>0</v>
      </c>
      <c r="AC188" s="153">
        <v>0</v>
      </c>
      <c r="AD188" s="153">
        <v>0</v>
      </c>
      <c r="AE188" s="153">
        <v>0</v>
      </c>
      <c r="AF188" s="153">
        <v>0</v>
      </c>
      <c r="AG188" s="153">
        <v>0</v>
      </c>
    </row>
    <row r="189" spans="6:33" ht="12.75">
      <c r="F189" s="270">
        <v>0</v>
      </c>
      <c r="G189" s="270">
        <v>0</v>
      </c>
      <c r="H189" s="270">
        <v>0</v>
      </c>
      <c r="I189" s="280"/>
      <c r="K189" s="167">
        <v>0</v>
      </c>
      <c r="L189" s="167">
        <v>0</v>
      </c>
      <c r="M189" s="167">
        <v>0</v>
      </c>
      <c r="N189" s="167">
        <v>0</v>
      </c>
      <c r="O189" s="167">
        <v>0</v>
      </c>
      <c r="P189" s="167">
        <v>0</v>
      </c>
      <c r="Q189" s="167">
        <v>0</v>
      </c>
      <c r="R189" s="167">
        <v>0</v>
      </c>
      <c r="T189" s="271">
        <v>0</v>
      </c>
      <c r="U189" s="271">
        <v>0</v>
      </c>
      <c r="V189" s="271">
        <v>0</v>
      </c>
      <c r="W189" s="271">
        <v>0</v>
      </c>
      <c r="X189" s="271">
        <v>0</v>
      </c>
      <c r="AB189" s="153">
        <v>0</v>
      </c>
      <c r="AC189" s="153">
        <v>0</v>
      </c>
      <c r="AD189" s="153">
        <v>0</v>
      </c>
      <c r="AE189" s="153">
        <v>0</v>
      </c>
      <c r="AF189" s="153">
        <v>0</v>
      </c>
      <c r="AG189" s="153">
        <v>0</v>
      </c>
    </row>
    <row r="190" spans="6:33" ht="12.75">
      <c r="F190" s="270">
        <v>0</v>
      </c>
      <c r="G190" s="270">
        <v>0</v>
      </c>
      <c r="H190" s="270">
        <v>0</v>
      </c>
      <c r="I190" s="280"/>
      <c r="K190" s="167">
        <v>0</v>
      </c>
      <c r="L190" s="167">
        <v>0</v>
      </c>
      <c r="M190" s="167">
        <v>0</v>
      </c>
      <c r="N190" s="167">
        <v>0</v>
      </c>
      <c r="O190" s="167">
        <v>0</v>
      </c>
      <c r="P190" s="167">
        <v>0</v>
      </c>
      <c r="Q190" s="167">
        <v>0</v>
      </c>
      <c r="R190" s="167">
        <v>0</v>
      </c>
      <c r="T190" s="271">
        <v>0</v>
      </c>
      <c r="U190" s="271">
        <v>0</v>
      </c>
      <c r="V190" s="271">
        <v>0</v>
      </c>
      <c r="W190" s="271">
        <v>0</v>
      </c>
      <c r="X190" s="271">
        <v>0</v>
      </c>
      <c r="AB190" s="153">
        <v>0</v>
      </c>
      <c r="AC190" s="153">
        <v>0</v>
      </c>
      <c r="AD190" s="153">
        <v>0</v>
      </c>
      <c r="AE190" s="153">
        <v>0</v>
      </c>
      <c r="AF190" s="153">
        <v>0</v>
      </c>
      <c r="AG190" s="153">
        <v>0</v>
      </c>
    </row>
    <row r="191" spans="6:33" ht="12.75">
      <c r="F191" s="270">
        <v>0</v>
      </c>
      <c r="G191" s="270">
        <v>0</v>
      </c>
      <c r="H191" s="270">
        <v>0</v>
      </c>
      <c r="I191" s="280"/>
      <c r="K191" s="167">
        <v>0</v>
      </c>
      <c r="L191" s="167">
        <v>0</v>
      </c>
      <c r="M191" s="167">
        <v>0</v>
      </c>
      <c r="N191" s="167">
        <v>0</v>
      </c>
      <c r="O191" s="167">
        <v>0</v>
      </c>
      <c r="P191" s="167">
        <v>0</v>
      </c>
      <c r="Q191" s="167">
        <v>0</v>
      </c>
      <c r="R191" s="167">
        <v>0</v>
      </c>
      <c r="T191" s="271">
        <v>0</v>
      </c>
      <c r="U191" s="271">
        <v>0</v>
      </c>
      <c r="V191" s="271">
        <v>0</v>
      </c>
      <c r="W191" s="271">
        <v>0</v>
      </c>
      <c r="X191" s="271">
        <v>0</v>
      </c>
      <c r="AB191" s="153">
        <v>0</v>
      </c>
      <c r="AC191" s="153">
        <v>0</v>
      </c>
      <c r="AD191" s="153">
        <v>0</v>
      </c>
      <c r="AE191" s="153">
        <v>0</v>
      </c>
      <c r="AF191" s="153">
        <v>0</v>
      </c>
      <c r="AG191" s="153">
        <v>0</v>
      </c>
    </row>
    <row r="192" spans="6:33" ht="12.75">
      <c r="F192" s="270">
        <v>0</v>
      </c>
      <c r="G192" s="270">
        <v>0</v>
      </c>
      <c r="H192" s="270">
        <v>0</v>
      </c>
      <c r="I192" s="280"/>
      <c r="K192" s="167">
        <v>0</v>
      </c>
      <c r="L192" s="167">
        <v>0</v>
      </c>
      <c r="M192" s="167">
        <v>0</v>
      </c>
      <c r="N192" s="167">
        <v>0</v>
      </c>
      <c r="O192" s="167">
        <v>0</v>
      </c>
      <c r="P192" s="167">
        <v>0</v>
      </c>
      <c r="Q192" s="167">
        <v>0</v>
      </c>
      <c r="R192" s="167">
        <v>0</v>
      </c>
      <c r="T192" s="271">
        <v>0</v>
      </c>
      <c r="U192" s="271">
        <v>0</v>
      </c>
      <c r="V192" s="271">
        <v>0</v>
      </c>
      <c r="W192" s="271">
        <v>0</v>
      </c>
      <c r="X192" s="271">
        <v>0</v>
      </c>
      <c r="AB192" s="153">
        <v>0</v>
      </c>
      <c r="AC192" s="153">
        <v>0</v>
      </c>
      <c r="AD192" s="153">
        <v>0</v>
      </c>
      <c r="AE192" s="153">
        <v>0</v>
      </c>
      <c r="AF192" s="153">
        <v>0</v>
      </c>
      <c r="AG192" s="153">
        <v>0</v>
      </c>
    </row>
    <row r="193" spans="6:33" ht="12.75">
      <c r="F193" s="270">
        <v>0</v>
      </c>
      <c r="G193" s="270">
        <v>0</v>
      </c>
      <c r="H193" s="270">
        <v>0</v>
      </c>
      <c r="I193" s="280"/>
      <c r="K193" s="167">
        <v>0</v>
      </c>
      <c r="L193" s="167">
        <v>0</v>
      </c>
      <c r="M193" s="167">
        <v>0</v>
      </c>
      <c r="N193" s="167">
        <v>0</v>
      </c>
      <c r="O193" s="167">
        <v>0</v>
      </c>
      <c r="P193" s="167">
        <v>0</v>
      </c>
      <c r="Q193" s="167">
        <v>0</v>
      </c>
      <c r="R193" s="167">
        <v>0</v>
      </c>
      <c r="T193" s="271">
        <v>0</v>
      </c>
      <c r="U193" s="271">
        <v>0</v>
      </c>
      <c r="V193" s="271">
        <v>0</v>
      </c>
      <c r="W193" s="271">
        <v>0</v>
      </c>
      <c r="X193" s="271">
        <v>0</v>
      </c>
      <c r="AB193" s="153">
        <v>0</v>
      </c>
      <c r="AC193" s="153">
        <v>0</v>
      </c>
      <c r="AD193" s="153">
        <v>0</v>
      </c>
      <c r="AE193" s="153">
        <v>0</v>
      </c>
      <c r="AF193" s="153">
        <v>0</v>
      </c>
      <c r="AG193" s="153">
        <v>0</v>
      </c>
    </row>
    <row r="194" spans="6:33" ht="12.75">
      <c r="F194" s="270">
        <v>0</v>
      </c>
      <c r="G194" s="270">
        <v>0</v>
      </c>
      <c r="H194" s="270">
        <v>0</v>
      </c>
      <c r="I194" s="280"/>
      <c r="K194" s="167">
        <v>0</v>
      </c>
      <c r="L194" s="167">
        <v>0</v>
      </c>
      <c r="M194" s="167">
        <v>0</v>
      </c>
      <c r="N194" s="167">
        <v>0</v>
      </c>
      <c r="O194" s="167">
        <v>0</v>
      </c>
      <c r="P194" s="167">
        <v>0</v>
      </c>
      <c r="Q194" s="167">
        <v>0</v>
      </c>
      <c r="R194" s="167">
        <v>0</v>
      </c>
      <c r="T194" s="271">
        <v>0</v>
      </c>
      <c r="U194" s="271">
        <v>0</v>
      </c>
      <c r="V194" s="271">
        <v>0</v>
      </c>
      <c r="W194" s="271">
        <v>0</v>
      </c>
      <c r="X194" s="271">
        <v>0</v>
      </c>
      <c r="AB194" s="153">
        <v>0</v>
      </c>
      <c r="AC194" s="153">
        <v>0</v>
      </c>
      <c r="AD194" s="153">
        <v>0</v>
      </c>
      <c r="AE194" s="153">
        <v>0</v>
      </c>
      <c r="AF194" s="153">
        <v>0</v>
      </c>
      <c r="AG194" s="153">
        <v>0</v>
      </c>
    </row>
    <row r="195" spans="6:33" ht="12.75">
      <c r="F195" s="270">
        <v>0</v>
      </c>
      <c r="G195" s="270">
        <v>0</v>
      </c>
      <c r="H195" s="270">
        <v>0</v>
      </c>
      <c r="I195" s="280"/>
      <c r="K195" s="167">
        <v>0</v>
      </c>
      <c r="L195" s="167">
        <v>0</v>
      </c>
      <c r="M195" s="167">
        <v>0</v>
      </c>
      <c r="N195" s="167">
        <v>0</v>
      </c>
      <c r="O195" s="167">
        <v>0</v>
      </c>
      <c r="P195" s="167">
        <v>0</v>
      </c>
      <c r="Q195" s="167">
        <v>0</v>
      </c>
      <c r="R195" s="167">
        <v>0</v>
      </c>
      <c r="T195" s="271">
        <v>0</v>
      </c>
      <c r="U195" s="271">
        <v>0</v>
      </c>
      <c r="V195" s="271">
        <v>0</v>
      </c>
      <c r="W195" s="271">
        <v>0</v>
      </c>
      <c r="X195" s="271">
        <v>0</v>
      </c>
      <c r="AB195" s="153">
        <v>0</v>
      </c>
      <c r="AC195" s="153">
        <v>0</v>
      </c>
      <c r="AD195" s="153">
        <v>0</v>
      </c>
      <c r="AE195" s="153">
        <v>0</v>
      </c>
      <c r="AF195" s="153">
        <v>0</v>
      </c>
      <c r="AG195" s="153">
        <v>0</v>
      </c>
    </row>
    <row r="196" spans="6:33" ht="12.75">
      <c r="F196" s="270">
        <v>0</v>
      </c>
      <c r="G196" s="270">
        <v>0</v>
      </c>
      <c r="H196" s="270">
        <v>0</v>
      </c>
      <c r="I196" s="280"/>
      <c r="K196" s="167">
        <v>0</v>
      </c>
      <c r="L196" s="167">
        <v>0</v>
      </c>
      <c r="M196" s="167">
        <v>0</v>
      </c>
      <c r="N196" s="167">
        <v>0</v>
      </c>
      <c r="O196" s="167">
        <v>0</v>
      </c>
      <c r="P196" s="167">
        <v>0</v>
      </c>
      <c r="Q196" s="167">
        <v>0</v>
      </c>
      <c r="R196" s="167">
        <v>0</v>
      </c>
      <c r="T196" s="271">
        <v>0</v>
      </c>
      <c r="U196" s="271">
        <v>0</v>
      </c>
      <c r="V196" s="271">
        <v>0</v>
      </c>
      <c r="W196" s="271">
        <v>0</v>
      </c>
      <c r="X196" s="271">
        <v>0</v>
      </c>
      <c r="AB196" s="153">
        <v>0</v>
      </c>
      <c r="AC196" s="153">
        <v>0</v>
      </c>
      <c r="AD196" s="153">
        <v>0</v>
      </c>
      <c r="AE196" s="153">
        <v>0</v>
      </c>
      <c r="AF196" s="153">
        <v>0</v>
      </c>
      <c r="AG196" s="153">
        <v>0</v>
      </c>
    </row>
    <row r="197" spans="6:33" ht="12.75">
      <c r="F197" s="270">
        <v>0</v>
      </c>
      <c r="G197" s="270">
        <v>0</v>
      </c>
      <c r="H197" s="270">
        <v>0</v>
      </c>
      <c r="I197" s="280"/>
      <c r="K197" s="167">
        <v>0</v>
      </c>
      <c r="L197" s="167">
        <v>0</v>
      </c>
      <c r="M197" s="167">
        <v>0</v>
      </c>
      <c r="N197" s="167">
        <v>0</v>
      </c>
      <c r="O197" s="167">
        <v>0</v>
      </c>
      <c r="P197" s="167">
        <v>0</v>
      </c>
      <c r="Q197" s="167">
        <v>0</v>
      </c>
      <c r="R197" s="167">
        <v>0</v>
      </c>
      <c r="T197" s="271">
        <v>0</v>
      </c>
      <c r="U197" s="271">
        <v>0</v>
      </c>
      <c r="V197" s="271">
        <v>0</v>
      </c>
      <c r="W197" s="271">
        <v>0</v>
      </c>
      <c r="X197" s="271">
        <v>0</v>
      </c>
      <c r="AB197" s="153">
        <v>0</v>
      </c>
      <c r="AC197" s="153">
        <v>0</v>
      </c>
      <c r="AD197" s="153">
        <v>0</v>
      </c>
      <c r="AE197" s="153">
        <v>0</v>
      </c>
      <c r="AF197" s="153">
        <v>0</v>
      </c>
      <c r="AG197" s="153">
        <v>0</v>
      </c>
    </row>
    <row r="198" spans="6:33" ht="12.75">
      <c r="F198" s="270">
        <v>0</v>
      </c>
      <c r="G198" s="270">
        <v>0</v>
      </c>
      <c r="H198" s="270">
        <v>0</v>
      </c>
      <c r="I198" s="280"/>
      <c r="K198" s="167">
        <v>0</v>
      </c>
      <c r="L198" s="167">
        <v>0</v>
      </c>
      <c r="M198" s="167">
        <v>0</v>
      </c>
      <c r="N198" s="167">
        <v>0</v>
      </c>
      <c r="O198" s="167">
        <v>0</v>
      </c>
      <c r="P198" s="167">
        <v>0</v>
      </c>
      <c r="Q198" s="167">
        <v>0</v>
      </c>
      <c r="R198" s="167">
        <v>0</v>
      </c>
      <c r="T198" s="271">
        <v>0</v>
      </c>
      <c r="U198" s="271">
        <v>0</v>
      </c>
      <c r="V198" s="271">
        <v>0</v>
      </c>
      <c r="W198" s="271">
        <v>0</v>
      </c>
      <c r="X198" s="271">
        <v>0</v>
      </c>
      <c r="AB198" s="153">
        <v>0</v>
      </c>
      <c r="AC198" s="153">
        <v>0</v>
      </c>
      <c r="AD198" s="153">
        <v>0</v>
      </c>
      <c r="AE198" s="153">
        <v>0</v>
      </c>
      <c r="AF198" s="153">
        <v>0</v>
      </c>
      <c r="AG198" s="153">
        <v>0</v>
      </c>
    </row>
    <row r="199" spans="6:33" ht="12.75">
      <c r="F199" s="270">
        <v>0</v>
      </c>
      <c r="G199" s="270">
        <v>0</v>
      </c>
      <c r="H199" s="270">
        <v>0</v>
      </c>
      <c r="I199" s="280"/>
      <c r="K199" s="167">
        <v>0</v>
      </c>
      <c r="L199" s="167">
        <v>0</v>
      </c>
      <c r="M199" s="167">
        <v>0</v>
      </c>
      <c r="N199" s="167">
        <v>0</v>
      </c>
      <c r="O199" s="167">
        <v>0</v>
      </c>
      <c r="P199" s="167">
        <v>0</v>
      </c>
      <c r="Q199" s="167">
        <v>0</v>
      </c>
      <c r="R199" s="167">
        <v>0</v>
      </c>
      <c r="T199" s="271">
        <v>0</v>
      </c>
      <c r="U199" s="271">
        <v>0</v>
      </c>
      <c r="V199" s="271">
        <v>0</v>
      </c>
      <c r="W199" s="271">
        <v>0</v>
      </c>
      <c r="X199" s="271">
        <v>0</v>
      </c>
      <c r="AB199" s="153">
        <v>0</v>
      </c>
      <c r="AC199" s="153">
        <v>0</v>
      </c>
      <c r="AD199" s="153">
        <v>0</v>
      </c>
      <c r="AE199" s="153">
        <v>0</v>
      </c>
      <c r="AF199" s="153">
        <v>0</v>
      </c>
      <c r="AG199" s="153">
        <v>0</v>
      </c>
    </row>
    <row r="200" spans="6:33" ht="12.75">
      <c r="F200" s="270">
        <v>0</v>
      </c>
      <c r="G200" s="270">
        <v>0</v>
      </c>
      <c r="H200" s="270">
        <v>0</v>
      </c>
      <c r="I200" s="280"/>
      <c r="K200" s="167">
        <v>0</v>
      </c>
      <c r="L200" s="167">
        <v>0</v>
      </c>
      <c r="M200" s="167">
        <v>0</v>
      </c>
      <c r="N200" s="167">
        <v>0</v>
      </c>
      <c r="O200" s="167">
        <v>0</v>
      </c>
      <c r="P200" s="167">
        <v>0</v>
      </c>
      <c r="Q200" s="167">
        <v>0</v>
      </c>
      <c r="R200" s="167">
        <v>0</v>
      </c>
      <c r="T200" s="271">
        <v>0</v>
      </c>
      <c r="U200" s="271">
        <v>0</v>
      </c>
      <c r="V200" s="271">
        <v>0</v>
      </c>
      <c r="W200" s="271">
        <v>0</v>
      </c>
      <c r="X200" s="271">
        <v>0</v>
      </c>
      <c r="AB200" s="153">
        <v>0</v>
      </c>
      <c r="AC200" s="153">
        <v>0</v>
      </c>
      <c r="AD200" s="153">
        <v>0</v>
      </c>
      <c r="AE200" s="153">
        <v>0</v>
      </c>
      <c r="AF200" s="153">
        <v>0</v>
      </c>
      <c r="AG200" s="153">
        <v>0</v>
      </c>
    </row>
    <row r="201" spans="6:33" ht="12.75">
      <c r="F201" s="270">
        <v>0</v>
      </c>
      <c r="G201" s="270">
        <v>0</v>
      </c>
      <c r="H201" s="270">
        <v>0</v>
      </c>
      <c r="I201" s="280"/>
      <c r="K201" s="167">
        <v>0</v>
      </c>
      <c r="L201" s="167">
        <v>0</v>
      </c>
      <c r="M201" s="167">
        <v>0</v>
      </c>
      <c r="N201" s="167">
        <v>0</v>
      </c>
      <c r="O201" s="167">
        <v>0</v>
      </c>
      <c r="P201" s="167">
        <v>0</v>
      </c>
      <c r="Q201" s="167">
        <v>0</v>
      </c>
      <c r="R201" s="167">
        <v>0</v>
      </c>
      <c r="T201" s="271">
        <v>0</v>
      </c>
      <c r="U201" s="271">
        <v>0</v>
      </c>
      <c r="V201" s="271">
        <v>0</v>
      </c>
      <c r="W201" s="271">
        <v>0</v>
      </c>
      <c r="X201" s="271">
        <v>0</v>
      </c>
      <c r="AB201" s="153">
        <v>0</v>
      </c>
      <c r="AC201" s="153">
        <v>0</v>
      </c>
      <c r="AD201" s="153">
        <v>0</v>
      </c>
      <c r="AE201" s="153">
        <v>0</v>
      </c>
      <c r="AF201" s="153">
        <v>0</v>
      </c>
      <c r="AG201" s="153">
        <v>0</v>
      </c>
    </row>
    <row r="202" spans="6:33" ht="12.75">
      <c r="F202" s="270">
        <v>0</v>
      </c>
      <c r="G202" s="270">
        <v>0</v>
      </c>
      <c r="H202" s="270">
        <v>0</v>
      </c>
      <c r="I202" s="280"/>
      <c r="K202" s="167">
        <v>0</v>
      </c>
      <c r="L202" s="167">
        <v>0</v>
      </c>
      <c r="M202" s="167">
        <v>0</v>
      </c>
      <c r="N202" s="167">
        <v>0</v>
      </c>
      <c r="O202" s="167">
        <v>0</v>
      </c>
      <c r="P202" s="167">
        <v>0</v>
      </c>
      <c r="Q202" s="167">
        <v>0</v>
      </c>
      <c r="R202" s="167">
        <v>0</v>
      </c>
      <c r="T202" s="271">
        <v>0</v>
      </c>
      <c r="U202" s="271">
        <v>0</v>
      </c>
      <c r="V202" s="271">
        <v>0</v>
      </c>
      <c r="W202" s="271">
        <v>0</v>
      </c>
      <c r="X202" s="271">
        <v>0</v>
      </c>
      <c r="AB202" s="153">
        <v>0</v>
      </c>
      <c r="AC202" s="153">
        <v>0</v>
      </c>
      <c r="AD202" s="153">
        <v>0</v>
      </c>
      <c r="AE202" s="153">
        <v>0</v>
      </c>
      <c r="AF202" s="153">
        <v>0</v>
      </c>
      <c r="AG202" s="153">
        <v>0</v>
      </c>
    </row>
    <row r="203" spans="6:33" ht="12.75">
      <c r="F203" s="270">
        <v>0</v>
      </c>
      <c r="G203" s="270">
        <v>0</v>
      </c>
      <c r="H203" s="270">
        <v>0</v>
      </c>
      <c r="I203" s="280"/>
      <c r="K203" s="167">
        <v>0</v>
      </c>
      <c r="L203" s="167">
        <v>0</v>
      </c>
      <c r="M203" s="167">
        <v>0</v>
      </c>
      <c r="N203" s="167">
        <v>0</v>
      </c>
      <c r="O203" s="167">
        <v>0</v>
      </c>
      <c r="P203" s="167">
        <v>0</v>
      </c>
      <c r="Q203" s="167">
        <v>0</v>
      </c>
      <c r="R203" s="167">
        <v>0</v>
      </c>
      <c r="T203" s="271">
        <v>0</v>
      </c>
      <c r="U203" s="271">
        <v>0</v>
      </c>
      <c r="V203" s="271">
        <v>0</v>
      </c>
      <c r="W203" s="271">
        <v>0</v>
      </c>
      <c r="X203" s="271">
        <v>0</v>
      </c>
      <c r="AB203" s="153">
        <v>0</v>
      </c>
      <c r="AC203" s="153">
        <v>0</v>
      </c>
      <c r="AD203" s="153">
        <v>0</v>
      </c>
      <c r="AE203" s="153">
        <v>0</v>
      </c>
      <c r="AF203" s="153">
        <v>0</v>
      </c>
      <c r="AG203" s="153">
        <v>0</v>
      </c>
    </row>
    <row r="204" spans="6:33" ht="12.75">
      <c r="F204" s="270">
        <v>0</v>
      </c>
      <c r="G204" s="270">
        <v>0</v>
      </c>
      <c r="H204" s="270">
        <v>0</v>
      </c>
      <c r="I204" s="280"/>
      <c r="K204" s="167">
        <v>0</v>
      </c>
      <c r="L204" s="167">
        <v>0</v>
      </c>
      <c r="M204" s="167">
        <v>0</v>
      </c>
      <c r="N204" s="167">
        <v>0</v>
      </c>
      <c r="O204" s="167">
        <v>0</v>
      </c>
      <c r="P204" s="167">
        <v>0</v>
      </c>
      <c r="Q204" s="167">
        <v>0</v>
      </c>
      <c r="R204" s="167">
        <v>0</v>
      </c>
      <c r="T204" s="271">
        <v>0</v>
      </c>
      <c r="U204" s="271">
        <v>0</v>
      </c>
      <c r="V204" s="271">
        <v>0</v>
      </c>
      <c r="W204" s="271">
        <v>0</v>
      </c>
      <c r="X204" s="271">
        <v>0</v>
      </c>
      <c r="AB204" s="153">
        <v>0</v>
      </c>
      <c r="AC204" s="153">
        <v>0</v>
      </c>
      <c r="AD204" s="153">
        <v>0</v>
      </c>
      <c r="AE204" s="153">
        <v>0</v>
      </c>
      <c r="AF204" s="153">
        <v>0</v>
      </c>
      <c r="AG204" s="153">
        <v>0</v>
      </c>
    </row>
    <row r="205" spans="6:33" ht="12.75">
      <c r="F205" s="270">
        <v>0</v>
      </c>
      <c r="G205" s="270">
        <v>0</v>
      </c>
      <c r="H205" s="270">
        <v>0</v>
      </c>
      <c r="I205" s="280"/>
      <c r="K205" s="167">
        <v>0</v>
      </c>
      <c r="L205" s="167">
        <v>0</v>
      </c>
      <c r="M205" s="167">
        <v>0</v>
      </c>
      <c r="N205" s="167">
        <v>0</v>
      </c>
      <c r="O205" s="167">
        <v>0</v>
      </c>
      <c r="P205" s="167">
        <v>0</v>
      </c>
      <c r="Q205" s="167">
        <v>0</v>
      </c>
      <c r="R205" s="167">
        <v>0</v>
      </c>
      <c r="T205" s="271">
        <v>0</v>
      </c>
      <c r="U205" s="271">
        <v>0</v>
      </c>
      <c r="V205" s="271">
        <v>0</v>
      </c>
      <c r="W205" s="271">
        <v>0</v>
      </c>
      <c r="X205" s="271">
        <v>0</v>
      </c>
      <c r="AB205" s="153">
        <v>0</v>
      </c>
      <c r="AC205" s="153">
        <v>0</v>
      </c>
      <c r="AD205" s="153">
        <v>0</v>
      </c>
      <c r="AE205" s="153">
        <v>0</v>
      </c>
      <c r="AF205" s="153">
        <v>0</v>
      </c>
      <c r="AG205" s="153">
        <v>0</v>
      </c>
    </row>
    <row r="206" spans="6:33" ht="12.75">
      <c r="F206" s="270">
        <v>0</v>
      </c>
      <c r="G206" s="270">
        <v>0</v>
      </c>
      <c r="H206" s="270">
        <v>0</v>
      </c>
      <c r="I206" s="280"/>
      <c r="K206" s="167">
        <v>0</v>
      </c>
      <c r="L206" s="167">
        <v>0</v>
      </c>
      <c r="M206" s="167">
        <v>0</v>
      </c>
      <c r="N206" s="167">
        <v>0</v>
      </c>
      <c r="O206" s="167">
        <v>0</v>
      </c>
      <c r="P206" s="167">
        <v>0</v>
      </c>
      <c r="Q206" s="167">
        <v>0</v>
      </c>
      <c r="R206" s="167">
        <v>0</v>
      </c>
      <c r="T206" s="271">
        <v>0</v>
      </c>
      <c r="U206" s="271">
        <v>0</v>
      </c>
      <c r="V206" s="271">
        <v>0</v>
      </c>
      <c r="W206" s="271">
        <v>0</v>
      </c>
      <c r="X206" s="271">
        <v>0</v>
      </c>
      <c r="AB206" s="153">
        <v>0</v>
      </c>
      <c r="AC206" s="153">
        <v>0</v>
      </c>
      <c r="AD206" s="153">
        <v>0</v>
      </c>
      <c r="AE206" s="153">
        <v>0</v>
      </c>
      <c r="AF206" s="153">
        <v>0</v>
      </c>
      <c r="AG206" s="153">
        <v>0</v>
      </c>
    </row>
    <row r="207" spans="6:33" ht="12.75">
      <c r="F207" s="270">
        <v>0</v>
      </c>
      <c r="G207" s="270">
        <v>0</v>
      </c>
      <c r="H207" s="270">
        <v>0</v>
      </c>
      <c r="I207" s="280"/>
      <c r="K207" s="167">
        <v>0</v>
      </c>
      <c r="L207" s="167">
        <v>0</v>
      </c>
      <c r="M207" s="167">
        <v>0</v>
      </c>
      <c r="N207" s="167">
        <v>0</v>
      </c>
      <c r="O207" s="167">
        <v>0</v>
      </c>
      <c r="P207" s="167">
        <v>0</v>
      </c>
      <c r="Q207" s="167">
        <v>0</v>
      </c>
      <c r="R207" s="167">
        <v>0</v>
      </c>
      <c r="T207" s="271">
        <v>0</v>
      </c>
      <c r="U207" s="271">
        <v>0</v>
      </c>
      <c r="V207" s="271">
        <v>0</v>
      </c>
      <c r="W207" s="271">
        <v>0</v>
      </c>
      <c r="X207" s="271">
        <v>0</v>
      </c>
      <c r="AB207" s="153">
        <v>0</v>
      </c>
      <c r="AC207" s="153">
        <v>0</v>
      </c>
      <c r="AD207" s="153">
        <v>0</v>
      </c>
      <c r="AE207" s="153">
        <v>0</v>
      </c>
      <c r="AF207" s="153">
        <v>0</v>
      </c>
      <c r="AG207" s="153">
        <v>0</v>
      </c>
    </row>
    <row r="208" spans="6:33" ht="12.75">
      <c r="F208" s="270">
        <v>0</v>
      </c>
      <c r="G208" s="270">
        <v>0</v>
      </c>
      <c r="H208" s="270">
        <v>0</v>
      </c>
      <c r="I208" s="280"/>
      <c r="K208" s="167">
        <v>0</v>
      </c>
      <c r="L208" s="167">
        <v>0</v>
      </c>
      <c r="M208" s="167">
        <v>0</v>
      </c>
      <c r="N208" s="167">
        <v>0</v>
      </c>
      <c r="O208" s="167">
        <v>0</v>
      </c>
      <c r="P208" s="167">
        <v>0</v>
      </c>
      <c r="Q208" s="167">
        <v>0</v>
      </c>
      <c r="R208" s="167">
        <v>0</v>
      </c>
      <c r="T208" s="271">
        <v>0</v>
      </c>
      <c r="U208" s="271">
        <v>0</v>
      </c>
      <c r="V208" s="271">
        <v>0</v>
      </c>
      <c r="W208" s="271">
        <v>0</v>
      </c>
      <c r="X208" s="271">
        <v>0</v>
      </c>
      <c r="AB208" s="153">
        <v>0</v>
      </c>
      <c r="AC208" s="153">
        <v>0</v>
      </c>
      <c r="AD208" s="153">
        <v>0</v>
      </c>
      <c r="AE208" s="153">
        <v>0</v>
      </c>
      <c r="AF208" s="153">
        <v>0</v>
      </c>
      <c r="AG208" s="153">
        <v>0</v>
      </c>
    </row>
    <row r="209" spans="6:33" ht="12.75">
      <c r="F209" s="270">
        <v>0</v>
      </c>
      <c r="G209" s="270">
        <v>0</v>
      </c>
      <c r="H209" s="270">
        <v>0</v>
      </c>
      <c r="I209" s="280"/>
      <c r="K209" s="167">
        <v>0</v>
      </c>
      <c r="L209" s="167">
        <v>0</v>
      </c>
      <c r="M209" s="167">
        <v>0</v>
      </c>
      <c r="N209" s="167">
        <v>0</v>
      </c>
      <c r="O209" s="167">
        <v>0</v>
      </c>
      <c r="P209" s="167">
        <v>0</v>
      </c>
      <c r="Q209" s="167">
        <v>0</v>
      </c>
      <c r="R209" s="167">
        <v>0</v>
      </c>
      <c r="T209" s="271">
        <v>0</v>
      </c>
      <c r="U209" s="271">
        <v>0</v>
      </c>
      <c r="V209" s="271">
        <v>0</v>
      </c>
      <c r="W209" s="271">
        <v>0</v>
      </c>
      <c r="X209" s="271">
        <v>0</v>
      </c>
      <c r="AB209" s="153">
        <v>0</v>
      </c>
      <c r="AC209" s="153">
        <v>0</v>
      </c>
      <c r="AD209" s="153">
        <v>0</v>
      </c>
      <c r="AE209" s="153">
        <v>0</v>
      </c>
      <c r="AF209" s="153">
        <v>0</v>
      </c>
      <c r="AG209" s="153">
        <v>0</v>
      </c>
    </row>
    <row r="210" spans="6:33" ht="12.75">
      <c r="F210" s="270">
        <v>0</v>
      </c>
      <c r="G210" s="270">
        <v>0</v>
      </c>
      <c r="H210" s="270">
        <v>0</v>
      </c>
      <c r="I210" s="280"/>
      <c r="K210" s="167">
        <v>0</v>
      </c>
      <c r="L210" s="167">
        <v>0</v>
      </c>
      <c r="M210" s="167">
        <v>0</v>
      </c>
      <c r="N210" s="167">
        <v>0</v>
      </c>
      <c r="O210" s="167">
        <v>0</v>
      </c>
      <c r="P210" s="167">
        <v>0</v>
      </c>
      <c r="Q210" s="167">
        <v>0</v>
      </c>
      <c r="R210" s="167">
        <v>0</v>
      </c>
      <c r="T210" s="271">
        <v>0</v>
      </c>
      <c r="U210" s="271">
        <v>0</v>
      </c>
      <c r="V210" s="271">
        <v>0</v>
      </c>
      <c r="W210" s="271">
        <v>0</v>
      </c>
      <c r="X210" s="271">
        <v>0</v>
      </c>
      <c r="AB210" s="153">
        <v>0</v>
      </c>
      <c r="AC210" s="153">
        <v>0</v>
      </c>
      <c r="AD210" s="153">
        <v>0</v>
      </c>
      <c r="AE210" s="153">
        <v>0</v>
      </c>
      <c r="AF210" s="153">
        <v>0</v>
      </c>
      <c r="AG210" s="153">
        <v>0</v>
      </c>
    </row>
    <row r="211" spans="6:33" ht="12.75">
      <c r="F211" s="270">
        <v>0</v>
      </c>
      <c r="G211" s="270">
        <v>0</v>
      </c>
      <c r="H211" s="270">
        <v>0</v>
      </c>
      <c r="I211" s="280"/>
      <c r="K211" s="167">
        <v>0</v>
      </c>
      <c r="L211" s="167">
        <v>0</v>
      </c>
      <c r="M211" s="167">
        <v>0</v>
      </c>
      <c r="N211" s="167">
        <v>0</v>
      </c>
      <c r="O211" s="167">
        <v>0</v>
      </c>
      <c r="P211" s="167">
        <v>0</v>
      </c>
      <c r="Q211" s="167">
        <v>0</v>
      </c>
      <c r="R211" s="167">
        <v>0</v>
      </c>
      <c r="T211" s="271">
        <v>0</v>
      </c>
      <c r="U211" s="271">
        <v>0</v>
      </c>
      <c r="V211" s="271">
        <v>0</v>
      </c>
      <c r="W211" s="271">
        <v>0</v>
      </c>
      <c r="X211" s="271">
        <v>0</v>
      </c>
      <c r="AB211" s="153">
        <v>0</v>
      </c>
      <c r="AC211" s="153">
        <v>0</v>
      </c>
      <c r="AD211" s="153">
        <v>0</v>
      </c>
      <c r="AE211" s="153">
        <v>0</v>
      </c>
      <c r="AF211" s="153">
        <v>0</v>
      </c>
      <c r="AG211" s="153">
        <v>0</v>
      </c>
    </row>
    <row r="212" spans="6:33" ht="12.75">
      <c r="F212" s="270">
        <v>0</v>
      </c>
      <c r="G212" s="270">
        <v>0</v>
      </c>
      <c r="H212" s="270">
        <v>0</v>
      </c>
      <c r="I212" s="280"/>
      <c r="K212" s="167">
        <v>0</v>
      </c>
      <c r="L212" s="167">
        <v>0</v>
      </c>
      <c r="M212" s="167">
        <v>0</v>
      </c>
      <c r="N212" s="167">
        <v>0</v>
      </c>
      <c r="O212" s="167">
        <v>0</v>
      </c>
      <c r="P212" s="167">
        <v>0</v>
      </c>
      <c r="Q212" s="167">
        <v>0</v>
      </c>
      <c r="R212" s="167">
        <v>0</v>
      </c>
      <c r="T212" s="271">
        <v>0</v>
      </c>
      <c r="U212" s="271">
        <v>0</v>
      </c>
      <c r="V212" s="271">
        <v>0</v>
      </c>
      <c r="W212" s="271">
        <v>0</v>
      </c>
      <c r="X212" s="271">
        <v>0</v>
      </c>
      <c r="AB212" s="153">
        <v>0</v>
      </c>
      <c r="AC212" s="153">
        <v>0</v>
      </c>
      <c r="AD212" s="153">
        <v>0</v>
      </c>
      <c r="AE212" s="153">
        <v>0</v>
      </c>
      <c r="AF212" s="153">
        <v>0</v>
      </c>
      <c r="AG212" s="153">
        <v>0</v>
      </c>
    </row>
    <row r="213" spans="6:33" ht="12.75">
      <c r="F213" s="270">
        <v>0</v>
      </c>
      <c r="G213" s="270">
        <v>0</v>
      </c>
      <c r="H213" s="270">
        <v>0</v>
      </c>
      <c r="I213" s="280"/>
      <c r="K213" s="167">
        <v>0</v>
      </c>
      <c r="L213" s="167">
        <v>0</v>
      </c>
      <c r="M213" s="167">
        <v>0</v>
      </c>
      <c r="N213" s="167">
        <v>0</v>
      </c>
      <c r="O213" s="167">
        <v>0</v>
      </c>
      <c r="P213" s="167">
        <v>0</v>
      </c>
      <c r="Q213" s="167">
        <v>0</v>
      </c>
      <c r="R213" s="167">
        <v>0</v>
      </c>
      <c r="T213" s="271">
        <v>0</v>
      </c>
      <c r="U213" s="271">
        <v>0</v>
      </c>
      <c r="V213" s="271">
        <v>0</v>
      </c>
      <c r="W213" s="271">
        <v>0</v>
      </c>
      <c r="X213" s="271">
        <v>0</v>
      </c>
      <c r="AB213" s="153">
        <v>0</v>
      </c>
      <c r="AC213" s="153">
        <v>0</v>
      </c>
      <c r="AD213" s="153">
        <v>0</v>
      </c>
      <c r="AE213" s="153">
        <v>0</v>
      </c>
      <c r="AF213" s="153">
        <v>0</v>
      </c>
      <c r="AG213" s="153">
        <v>0</v>
      </c>
    </row>
    <row r="214" spans="6:33" ht="12.75">
      <c r="F214" s="270">
        <v>0</v>
      </c>
      <c r="G214" s="270">
        <v>0</v>
      </c>
      <c r="H214" s="270">
        <v>0</v>
      </c>
      <c r="I214" s="280"/>
      <c r="K214" s="167">
        <v>0</v>
      </c>
      <c r="L214" s="167">
        <v>0</v>
      </c>
      <c r="M214" s="167">
        <v>0</v>
      </c>
      <c r="N214" s="167">
        <v>0</v>
      </c>
      <c r="O214" s="167">
        <v>0</v>
      </c>
      <c r="P214" s="167">
        <v>0</v>
      </c>
      <c r="Q214" s="167">
        <v>0</v>
      </c>
      <c r="R214" s="167">
        <v>0</v>
      </c>
      <c r="T214" s="271">
        <v>0</v>
      </c>
      <c r="U214" s="271">
        <v>0</v>
      </c>
      <c r="V214" s="271">
        <v>0</v>
      </c>
      <c r="W214" s="271">
        <v>0</v>
      </c>
      <c r="X214" s="271">
        <v>0</v>
      </c>
      <c r="AB214" s="153">
        <v>0</v>
      </c>
      <c r="AC214" s="153">
        <v>0</v>
      </c>
      <c r="AD214" s="153">
        <v>0</v>
      </c>
      <c r="AE214" s="153">
        <v>0</v>
      </c>
      <c r="AF214" s="153">
        <v>0</v>
      </c>
      <c r="AG214" s="153">
        <v>0</v>
      </c>
    </row>
    <row r="215" spans="6:33" ht="12.75">
      <c r="F215" s="270">
        <v>0</v>
      </c>
      <c r="G215" s="270">
        <v>0</v>
      </c>
      <c r="H215" s="270">
        <v>0</v>
      </c>
      <c r="I215" s="280"/>
      <c r="K215" s="167">
        <v>0</v>
      </c>
      <c r="L215" s="167">
        <v>0</v>
      </c>
      <c r="M215" s="167">
        <v>0</v>
      </c>
      <c r="N215" s="167">
        <v>0</v>
      </c>
      <c r="O215" s="167">
        <v>0</v>
      </c>
      <c r="P215" s="167">
        <v>0</v>
      </c>
      <c r="Q215" s="167">
        <v>0</v>
      </c>
      <c r="R215" s="167">
        <v>0</v>
      </c>
      <c r="T215" s="271">
        <v>0</v>
      </c>
      <c r="U215" s="271">
        <v>0</v>
      </c>
      <c r="V215" s="271">
        <v>0</v>
      </c>
      <c r="W215" s="271">
        <v>0</v>
      </c>
      <c r="X215" s="271">
        <v>0</v>
      </c>
      <c r="AB215" s="153">
        <v>0</v>
      </c>
      <c r="AC215" s="153">
        <v>0</v>
      </c>
      <c r="AD215" s="153">
        <v>0</v>
      </c>
      <c r="AE215" s="153">
        <v>0</v>
      </c>
      <c r="AF215" s="153">
        <v>0</v>
      </c>
      <c r="AG215" s="153">
        <v>0</v>
      </c>
    </row>
    <row r="216" spans="6:33" ht="12.75">
      <c r="F216" s="270">
        <v>0</v>
      </c>
      <c r="G216" s="270">
        <v>0</v>
      </c>
      <c r="H216" s="270">
        <v>0</v>
      </c>
      <c r="I216" s="280"/>
      <c r="K216" s="167">
        <v>0</v>
      </c>
      <c r="L216" s="167">
        <v>0</v>
      </c>
      <c r="M216" s="167">
        <v>0</v>
      </c>
      <c r="N216" s="167">
        <v>0</v>
      </c>
      <c r="O216" s="167">
        <v>0</v>
      </c>
      <c r="P216" s="167">
        <v>0</v>
      </c>
      <c r="Q216" s="167">
        <v>0</v>
      </c>
      <c r="R216" s="167">
        <v>0</v>
      </c>
      <c r="T216" s="271">
        <v>0</v>
      </c>
      <c r="U216" s="271">
        <v>0</v>
      </c>
      <c r="V216" s="271">
        <v>0</v>
      </c>
      <c r="W216" s="271">
        <v>0</v>
      </c>
      <c r="X216" s="271">
        <v>0</v>
      </c>
      <c r="AB216" s="153">
        <v>0</v>
      </c>
      <c r="AC216" s="153">
        <v>0</v>
      </c>
      <c r="AD216" s="153">
        <v>0</v>
      </c>
      <c r="AE216" s="153">
        <v>0</v>
      </c>
      <c r="AF216" s="153">
        <v>0</v>
      </c>
      <c r="AG216" s="153">
        <v>0</v>
      </c>
    </row>
    <row r="217" spans="6:33" ht="12.75">
      <c r="F217" s="270">
        <v>0</v>
      </c>
      <c r="G217" s="270">
        <v>0</v>
      </c>
      <c r="H217" s="270">
        <v>0</v>
      </c>
      <c r="I217" s="280"/>
      <c r="K217" s="167">
        <v>0</v>
      </c>
      <c r="L217" s="167">
        <v>0</v>
      </c>
      <c r="M217" s="167">
        <v>0</v>
      </c>
      <c r="N217" s="167">
        <v>0</v>
      </c>
      <c r="O217" s="167">
        <v>0</v>
      </c>
      <c r="P217" s="167">
        <v>0</v>
      </c>
      <c r="Q217" s="167">
        <v>0</v>
      </c>
      <c r="R217" s="167">
        <v>0</v>
      </c>
      <c r="T217" s="271">
        <v>0</v>
      </c>
      <c r="U217" s="271">
        <v>0</v>
      </c>
      <c r="V217" s="271">
        <v>0</v>
      </c>
      <c r="W217" s="271">
        <v>0</v>
      </c>
      <c r="X217" s="271">
        <v>0</v>
      </c>
      <c r="AB217" s="153">
        <v>0</v>
      </c>
      <c r="AC217" s="153">
        <v>0</v>
      </c>
      <c r="AD217" s="153">
        <v>0</v>
      </c>
      <c r="AE217" s="153">
        <v>0</v>
      </c>
      <c r="AF217" s="153">
        <v>0</v>
      </c>
      <c r="AG217" s="153">
        <v>0</v>
      </c>
    </row>
    <row r="218" spans="6:33" ht="12.75">
      <c r="F218" s="270">
        <v>0</v>
      </c>
      <c r="G218" s="270">
        <v>0</v>
      </c>
      <c r="H218" s="270">
        <v>0</v>
      </c>
      <c r="I218" s="280"/>
      <c r="K218" s="167">
        <v>0</v>
      </c>
      <c r="L218" s="167">
        <v>0</v>
      </c>
      <c r="M218" s="167">
        <v>0</v>
      </c>
      <c r="N218" s="167">
        <v>0</v>
      </c>
      <c r="O218" s="167">
        <v>0</v>
      </c>
      <c r="P218" s="167">
        <v>0</v>
      </c>
      <c r="Q218" s="167">
        <v>0</v>
      </c>
      <c r="R218" s="167">
        <v>0</v>
      </c>
      <c r="T218" s="271">
        <v>0</v>
      </c>
      <c r="U218" s="271">
        <v>0</v>
      </c>
      <c r="V218" s="271">
        <v>0</v>
      </c>
      <c r="W218" s="271">
        <v>0</v>
      </c>
      <c r="X218" s="271">
        <v>0</v>
      </c>
      <c r="AB218" s="153">
        <v>0</v>
      </c>
      <c r="AC218" s="153">
        <v>0</v>
      </c>
      <c r="AD218" s="153">
        <v>0</v>
      </c>
      <c r="AE218" s="153">
        <v>0</v>
      </c>
      <c r="AF218" s="153">
        <v>0</v>
      </c>
      <c r="AG218" s="153">
        <v>0</v>
      </c>
    </row>
    <row r="219" spans="6:33" ht="12.75">
      <c r="F219" s="270">
        <v>0</v>
      </c>
      <c r="G219" s="270">
        <v>0</v>
      </c>
      <c r="H219" s="270">
        <v>0</v>
      </c>
      <c r="I219" s="280"/>
      <c r="K219" s="167">
        <v>0</v>
      </c>
      <c r="L219" s="167">
        <v>0</v>
      </c>
      <c r="M219" s="167">
        <v>0</v>
      </c>
      <c r="N219" s="167">
        <v>0</v>
      </c>
      <c r="O219" s="167">
        <v>0</v>
      </c>
      <c r="P219" s="167">
        <v>0</v>
      </c>
      <c r="Q219" s="167">
        <v>0</v>
      </c>
      <c r="R219" s="167">
        <v>0</v>
      </c>
      <c r="T219" s="271">
        <v>0</v>
      </c>
      <c r="U219" s="271">
        <v>0</v>
      </c>
      <c r="V219" s="271">
        <v>0</v>
      </c>
      <c r="W219" s="271">
        <v>0</v>
      </c>
      <c r="X219" s="271">
        <v>0</v>
      </c>
      <c r="AB219" s="153">
        <v>0</v>
      </c>
      <c r="AC219" s="153">
        <v>0</v>
      </c>
      <c r="AD219" s="153">
        <v>0</v>
      </c>
      <c r="AE219" s="153">
        <v>0</v>
      </c>
      <c r="AF219" s="153">
        <v>0</v>
      </c>
      <c r="AG219" s="153">
        <v>0</v>
      </c>
    </row>
    <row r="220" spans="6:33" ht="12.75">
      <c r="F220" s="270">
        <v>0</v>
      </c>
      <c r="G220" s="270">
        <v>0</v>
      </c>
      <c r="H220" s="270">
        <v>0</v>
      </c>
      <c r="I220" s="280"/>
      <c r="K220" s="167">
        <v>0</v>
      </c>
      <c r="L220" s="167">
        <v>0</v>
      </c>
      <c r="M220" s="167">
        <v>0</v>
      </c>
      <c r="N220" s="167">
        <v>0</v>
      </c>
      <c r="O220" s="167">
        <v>0</v>
      </c>
      <c r="P220" s="167">
        <v>0</v>
      </c>
      <c r="Q220" s="167">
        <v>0</v>
      </c>
      <c r="R220" s="167">
        <v>0</v>
      </c>
      <c r="T220" s="271">
        <v>0</v>
      </c>
      <c r="U220" s="271">
        <v>0</v>
      </c>
      <c r="V220" s="271">
        <v>0</v>
      </c>
      <c r="W220" s="271">
        <v>0</v>
      </c>
      <c r="X220" s="271">
        <v>0</v>
      </c>
      <c r="AB220" s="153">
        <v>0</v>
      </c>
      <c r="AC220" s="153">
        <v>0</v>
      </c>
      <c r="AD220" s="153">
        <v>0</v>
      </c>
      <c r="AE220" s="153">
        <v>0</v>
      </c>
      <c r="AF220" s="153">
        <v>0</v>
      </c>
      <c r="AG220" s="153">
        <v>0</v>
      </c>
    </row>
    <row r="221" spans="6:33" ht="12.75">
      <c r="F221" s="270">
        <v>0</v>
      </c>
      <c r="G221" s="270">
        <v>0</v>
      </c>
      <c r="H221" s="270">
        <v>0</v>
      </c>
      <c r="I221" s="280"/>
      <c r="K221" s="167">
        <v>0</v>
      </c>
      <c r="L221" s="167">
        <v>0</v>
      </c>
      <c r="M221" s="167">
        <v>0</v>
      </c>
      <c r="N221" s="167">
        <v>0</v>
      </c>
      <c r="O221" s="167">
        <v>0</v>
      </c>
      <c r="P221" s="167">
        <v>0</v>
      </c>
      <c r="Q221" s="167">
        <v>0</v>
      </c>
      <c r="R221" s="167">
        <v>0</v>
      </c>
      <c r="T221" s="271">
        <v>0</v>
      </c>
      <c r="U221" s="271">
        <v>0</v>
      </c>
      <c r="V221" s="271">
        <v>0</v>
      </c>
      <c r="W221" s="271">
        <v>0</v>
      </c>
      <c r="X221" s="271">
        <v>0</v>
      </c>
      <c r="AB221" s="153">
        <v>0</v>
      </c>
      <c r="AC221" s="153">
        <v>0</v>
      </c>
      <c r="AD221" s="153">
        <v>0</v>
      </c>
      <c r="AE221" s="153">
        <v>0</v>
      </c>
      <c r="AF221" s="153">
        <v>0</v>
      </c>
      <c r="AG221" s="153">
        <v>0</v>
      </c>
    </row>
    <row r="222" spans="6:33" ht="12.75">
      <c r="F222" s="270">
        <v>0</v>
      </c>
      <c r="G222" s="270">
        <v>0</v>
      </c>
      <c r="H222" s="270">
        <v>0</v>
      </c>
      <c r="I222" s="280"/>
      <c r="K222" s="167">
        <v>0</v>
      </c>
      <c r="L222" s="167">
        <v>0</v>
      </c>
      <c r="M222" s="167">
        <v>0</v>
      </c>
      <c r="N222" s="167">
        <v>0</v>
      </c>
      <c r="O222" s="167">
        <v>0</v>
      </c>
      <c r="P222" s="167">
        <v>0</v>
      </c>
      <c r="Q222" s="167">
        <v>0</v>
      </c>
      <c r="R222" s="167">
        <v>0</v>
      </c>
      <c r="T222" s="271">
        <v>0</v>
      </c>
      <c r="U222" s="271">
        <v>0</v>
      </c>
      <c r="V222" s="271">
        <v>0</v>
      </c>
      <c r="W222" s="271">
        <v>0</v>
      </c>
      <c r="X222" s="271">
        <v>0</v>
      </c>
      <c r="AB222" s="153">
        <v>0</v>
      </c>
      <c r="AC222" s="153">
        <v>0</v>
      </c>
      <c r="AD222" s="153">
        <v>0</v>
      </c>
      <c r="AE222" s="153">
        <v>0</v>
      </c>
      <c r="AF222" s="153">
        <v>0</v>
      </c>
      <c r="AG222" s="153">
        <v>0</v>
      </c>
    </row>
    <row r="223" spans="6:33" ht="12.75">
      <c r="F223" s="270">
        <v>0</v>
      </c>
      <c r="G223" s="270">
        <v>0</v>
      </c>
      <c r="H223" s="270">
        <v>0</v>
      </c>
      <c r="I223" s="280"/>
      <c r="K223" s="167">
        <v>0</v>
      </c>
      <c r="L223" s="167">
        <v>0</v>
      </c>
      <c r="M223" s="167">
        <v>0</v>
      </c>
      <c r="N223" s="167">
        <v>0</v>
      </c>
      <c r="O223" s="167">
        <v>0</v>
      </c>
      <c r="P223" s="167">
        <v>0</v>
      </c>
      <c r="Q223" s="167">
        <v>0</v>
      </c>
      <c r="R223" s="167">
        <v>0</v>
      </c>
      <c r="T223" s="271">
        <v>0</v>
      </c>
      <c r="U223" s="271">
        <v>0</v>
      </c>
      <c r="V223" s="271">
        <v>0</v>
      </c>
      <c r="W223" s="271">
        <v>0</v>
      </c>
      <c r="X223" s="271">
        <v>0</v>
      </c>
      <c r="AB223" s="153">
        <v>0</v>
      </c>
      <c r="AC223" s="153">
        <v>0</v>
      </c>
      <c r="AD223" s="153">
        <v>0</v>
      </c>
      <c r="AE223" s="153">
        <v>0</v>
      </c>
      <c r="AF223" s="153">
        <v>0</v>
      </c>
      <c r="AG223" s="153">
        <v>0</v>
      </c>
    </row>
    <row r="224" spans="6:33" ht="12.75">
      <c r="F224" s="270">
        <v>0</v>
      </c>
      <c r="G224" s="270">
        <v>0</v>
      </c>
      <c r="H224" s="270">
        <v>0</v>
      </c>
      <c r="I224" s="280"/>
      <c r="K224" s="167">
        <v>0</v>
      </c>
      <c r="L224" s="167">
        <v>0</v>
      </c>
      <c r="M224" s="167">
        <v>0</v>
      </c>
      <c r="N224" s="167">
        <v>0</v>
      </c>
      <c r="O224" s="167">
        <v>0</v>
      </c>
      <c r="P224" s="167">
        <v>0</v>
      </c>
      <c r="Q224" s="167">
        <v>0</v>
      </c>
      <c r="R224" s="167">
        <v>0</v>
      </c>
      <c r="T224" s="271">
        <v>0</v>
      </c>
      <c r="U224" s="271">
        <v>0</v>
      </c>
      <c r="V224" s="271">
        <v>0</v>
      </c>
      <c r="W224" s="271">
        <v>0</v>
      </c>
      <c r="X224" s="271">
        <v>0</v>
      </c>
      <c r="AB224" s="153">
        <v>0</v>
      </c>
      <c r="AC224" s="153">
        <v>0</v>
      </c>
      <c r="AD224" s="153">
        <v>0</v>
      </c>
      <c r="AE224" s="153">
        <v>0</v>
      </c>
      <c r="AF224" s="153">
        <v>0</v>
      </c>
      <c r="AG224" s="153">
        <v>0</v>
      </c>
    </row>
    <row r="225" spans="6:33" ht="12.75">
      <c r="F225" s="270">
        <v>0</v>
      </c>
      <c r="G225" s="270">
        <v>0</v>
      </c>
      <c r="H225" s="270">
        <v>0</v>
      </c>
      <c r="I225" s="280"/>
      <c r="K225" s="167">
        <v>0</v>
      </c>
      <c r="L225" s="167">
        <v>0</v>
      </c>
      <c r="M225" s="167">
        <v>0</v>
      </c>
      <c r="N225" s="167">
        <v>0</v>
      </c>
      <c r="O225" s="167">
        <v>0</v>
      </c>
      <c r="P225" s="167">
        <v>0</v>
      </c>
      <c r="Q225" s="167">
        <v>0</v>
      </c>
      <c r="R225" s="167">
        <v>0</v>
      </c>
      <c r="T225" s="271">
        <v>0</v>
      </c>
      <c r="U225" s="271">
        <v>0</v>
      </c>
      <c r="V225" s="271">
        <v>0</v>
      </c>
      <c r="W225" s="271">
        <v>0</v>
      </c>
      <c r="X225" s="271">
        <v>0</v>
      </c>
      <c r="AB225" s="153">
        <v>0</v>
      </c>
      <c r="AC225" s="153">
        <v>0</v>
      </c>
      <c r="AD225" s="153">
        <v>0</v>
      </c>
      <c r="AE225" s="153">
        <v>0</v>
      </c>
      <c r="AF225" s="153">
        <v>0</v>
      </c>
      <c r="AG225" s="153">
        <v>0</v>
      </c>
    </row>
    <row r="226" spans="6:33" ht="12.75">
      <c r="F226" s="270">
        <v>0</v>
      </c>
      <c r="G226" s="270">
        <v>0</v>
      </c>
      <c r="H226" s="270">
        <v>0</v>
      </c>
      <c r="I226" s="280"/>
      <c r="K226" s="167">
        <v>0</v>
      </c>
      <c r="L226" s="167">
        <v>0</v>
      </c>
      <c r="M226" s="167">
        <v>0</v>
      </c>
      <c r="N226" s="167">
        <v>0</v>
      </c>
      <c r="O226" s="167">
        <v>0</v>
      </c>
      <c r="P226" s="167">
        <v>0</v>
      </c>
      <c r="Q226" s="167">
        <v>0</v>
      </c>
      <c r="R226" s="167">
        <v>0</v>
      </c>
      <c r="T226" s="271">
        <v>0</v>
      </c>
      <c r="U226" s="271">
        <v>0</v>
      </c>
      <c r="V226" s="271">
        <v>0</v>
      </c>
      <c r="W226" s="271">
        <v>0</v>
      </c>
      <c r="X226" s="271">
        <v>0</v>
      </c>
      <c r="AB226" s="153">
        <v>0</v>
      </c>
      <c r="AC226" s="153">
        <v>0</v>
      </c>
      <c r="AD226" s="153">
        <v>0</v>
      </c>
      <c r="AE226" s="153">
        <v>0</v>
      </c>
      <c r="AF226" s="153">
        <v>0</v>
      </c>
      <c r="AG226" s="153">
        <v>0</v>
      </c>
    </row>
    <row r="227" spans="6:33" ht="12.75">
      <c r="F227" s="270">
        <v>0</v>
      </c>
      <c r="G227" s="270">
        <v>0</v>
      </c>
      <c r="H227" s="270">
        <v>0</v>
      </c>
      <c r="I227" s="280"/>
      <c r="K227" s="167">
        <v>0</v>
      </c>
      <c r="L227" s="167">
        <v>0</v>
      </c>
      <c r="M227" s="167">
        <v>0</v>
      </c>
      <c r="N227" s="167">
        <v>0</v>
      </c>
      <c r="O227" s="167">
        <v>0</v>
      </c>
      <c r="P227" s="167">
        <v>0</v>
      </c>
      <c r="Q227" s="167">
        <v>0</v>
      </c>
      <c r="R227" s="167">
        <v>0</v>
      </c>
      <c r="T227" s="271">
        <v>0</v>
      </c>
      <c r="U227" s="271">
        <v>0</v>
      </c>
      <c r="V227" s="271">
        <v>0</v>
      </c>
      <c r="W227" s="271">
        <v>0</v>
      </c>
      <c r="X227" s="271">
        <v>0</v>
      </c>
      <c r="AB227" s="153">
        <v>0</v>
      </c>
      <c r="AC227" s="153">
        <v>0</v>
      </c>
      <c r="AD227" s="153">
        <v>0</v>
      </c>
      <c r="AE227" s="153">
        <v>0</v>
      </c>
      <c r="AF227" s="153">
        <v>0</v>
      </c>
      <c r="AG227" s="153">
        <v>0</v>
      </c>
    </row>
    <row r="228" spans="6:33" ht="12.75">
      <c r="F228" s="270">
        <v>0</v>
      </c>
      <c r="G228" s="270">
        <v>0</v>
      </c>
      <c r="H228" s="270">
        <v>0</v>
      </c>
      <c r="I228" s="280"/>
      <c r="K228" s="167">
        <v>0</v>
      </c>
      <c r="L228" s="167">
        <v>0</v>
      </c>
      <c r="M228" s="167">
        <v>0</v>
      </c>
      <c r="N228" s="167">
        <v>0</v>
      </c>
      <c r="O228" s="167">
        <v>0</v>
      </c>
      <c r="P228" s="167">
        <v>0</v>
      </c>
      <c r="Q228" s="167">
        <v>0</v>
      </c>
      <c r="R228" s="167">
        <v>0</v>
      </c>
      <c r="T228" s="271">
        <v>0</v>
      </c>
      <c r="U228" s="271">
        <v>0</v>
      </c>
      <c r="V228" s="271">
        <v>0</v>
      </c>
      <c r="W228" s="271">
        <v>0</v>
      </c>
      <c r="X228" s="271">
        <v>0</v>
      </c>
      <c r="AB228" s="153">
        <v>0</v>
      </c>
      <c r="AC228" s="153">
        <v>0</v>
      </c>
      <c r="AD228" s="153">
        <v>0</v>
      </c>
      <c r="AE228" s="153">
        <v>0</v>
      </c>
      <c r="AF228" s="153">
        <v>0</v>
      </c>
      <c r="AG228" s="153">
        <v>0</v>
      </c>
    </row>
    <row r="229" spans="6:33" ht="12.75">
      <c r="F229" s="270">
        <v>0</v>
      </c>
      <c r="G229" s="270">
        <v>0</v>
      </c>
      <c r="H229" s="270">
        <v>0</v>
      </c>
      <c r="I229" s="280"/>
      <c r="K229" s="167">
        <v>0</v>
      </c>
      <c r="L229" s="167">
        <v>0</v>
      </c>
      <c r="M229" s="167">
        <v>0</v>
      </c>
      <c r="N229" s="167">
        <v>0</v>
      </c>
      <c r="O229" s="167">
        <v>0</v>
      </c>
      <c r="P229" s="167">
        <v>0</v>
      </c>
      <c r="Q229" s="167">
        <v>0</v>
      </c>
      <c r="R229" s="167">
        <v>0</v>
      </c>
      <c r="T229" s="271">
        <v>0</v>
      </c>
      <c r="U229" s="271">
        <v>0</v>
      </c>
      <c r="V229" s="271">
        <v>0</v>
      </c>
      <c r="W229" s="271">
        <v>0</v>
      </c>
      <c r="X229" s="271">
        <v>0</v>
      </c>
      <c r="AB229" s="153">
        <v>0</v>
      </c>
      <c r="AC229" s="153">
        <v>0</v>
      </c>
      <c r="AD229" s="153">
        <v>0</v>
      </c>
      <c r="AE229" s="153">
        <v>0</v>
      </c>
      <c r="AF229" s="153">
        <v>0</v>
      </c>
      <c r="AG229" s="153">
        <v>0</v>
      </c>
    </row>
    <row r="230" spans="6:33" ht="12.75">
      <c r="F230" s="270">
        <v>0</v>
      </c>
      <c r="G230" s="270">
        <v>0</v>
      </c>
      <c r="H230" s="270">
        <v>0</v>
      </c>
      <c r="I230" s="280"/>
      <c r="K230" s="167">
        <v>0</v>
      </c>
      <c r="L230" s="167">
        <v>0</v>
      </c>
      <c r="M230" s="167">
        <v>0</v>
      </c>
      <c r="N230" s="167">
        <v>0</v>
      </c>
      <c r="O230" s="167">
        <v>0</v>
      </c>
      <c r="P230" s="167">
        <v>0</v>
      </c>
      <c r="Q230" s="167">
        <v>0</v>
      </c>
      <c r="R230" s="167">
        <v>0</v>
      </c>
      <c r="T230" s="271">
        <v>0</v>
      </c>
      <c r="U230" s="271">
        <v>0</v>
      </c>
      <c r="V230" s="271">
        <v>0</v>
      </c>
      <c r="W230" s="271">
        <v>0</v>
      </c>
      <c r="X230" s="271">
        <v>0</v>
      </c>
      <c r="AB230" s="153">
        <v>0</v>
      </c>
      <c r="AC230" s="153">
        <v>0</v>
      </c>
      <c r="AD230" s="153">
        <v>0</v>
      </c>
      <c r="AE230" s="153">
        <v>0</v>
      </c>
      <c r="AF230" s="153">
        <v>0</v>
      </c>
      <c r="AG230" s="153">
        <v>0</v>
      </c>
    </row>
    <row r="231" spans="6:33" ht="12.75">
      <c r="F231" s="270">
        <v>0</v>
      </c>
      <c r="G231" s="270">
        <v>0</v>
      </c>
      <c r="H231" s="270">
        <v>0</v>
      </c>
      <c r="I231" s="280"/>
      <c r="K231" s="167">
        <v>0</v>
      </c>
      <c r="L231" s="167">
        <v>0</v>
      </c>
      <c r="M231" s="167">
        <v>0</v>
      </c>
      <c r="N231" s="167">
        <v>0</v>
      </c>
      <c r="O231" s="167">
        <v>0</v>
      </c>
      <c r="P231" s="167">
        <v>0</v>
      </c>
      <c r="Q231" s="167">
        <v>0</v>
      </c>
      <c r="R231" s="167">
        <v>0</v>
      </c>
      <c r="T231" s="271">
        <v>0</v>
      </c>
      <c r="U231" s="271">
        <v>0</v>
      </c>
      <c r="V231" s="271">
        <v>0</v>
      </c>
      <c r="W231" s="271">
        <v>0</v>
      </c>
      <c r="X231" s="271">
        <v>0</v>
      </c>
      <c r="AB231" s="153">
        <v>0</v>
      </c>
      <c r="AC231" s="153">
        <v>0</v>
      </c>
      <c r="AD231" s="153">
        <v>0</v>
      </c>
      <c r="AE231" s="153">
        <v>0</v>
      </c>
      <c r="AF231" s="153">
        <v>0</v>
      </c>
      <c r="AG231" s="153">
        <v>0</v>
      </c>
    </row>
    <row r="232" spans="6:33" ht="12.75">
      <c r="F232" s="270">
        <v>0</v>
      </c>
      <c r="G232" s="270">
        <v>0</v>
      </c>
      <c r="H232" s="270">
        <v>0</v>
      </c>
      <c r="I232" s="280"/>
      <c r="K232" s="167">
        <v>0</v>
      </c>
      <c r="L232" s="167">
        <v>0</v>
      </c>
      <c r="M232" s="167">
        <v>0</v>
      </c>
      <c r="N232" s="167">
        <v>0</v>
      </c>
      <c r="O232" s="167">
        <v>0</v>
      </c>
      <c r="P232" s="167">
        <v>0</v>
      </c>
      <c r="Q232" s="167">
        <v>0</v>
      </c>
      <c r="R232" s="167">
        <v>0</v>
      </c>
      <c r="T232" s="271">
        <v>0</v>
      </c>
      <c r="U232" s="271">
        <v>0</v>
      </c>
      <c r="V232" s="271">
        <v>0</v>
      </c>
      <c r="W232" s="271">
        <v>0</v>
      </c>
      <c r="X232" s="271">
        <v>0</v>
      </c>
      <c r="AB232" s="153">
        <v>0</v>
      </c>
      <c r="AC232" s="153">
        <v>0</v>
      </c>
      <c r="AD232" s="153">
        <v>0</v>
      </c>
      <c r="AE232" s="153">
        <v>0</v>
      </c>
      <c r="AF232" s="153">
        <v>0</v>
      </c>
      <c r="AG232" s="153">
        <v>0</v>
      </c>
    </row>
    <row r="233" spans="6:33" ht="12.75">
      <c r="F233" s="270">
        <v>0</v>
      </c>
      <c r="G233" s="270">
        <v>0</v>
      </c>
      <c r="H233" s="270">
        <v>0</v>
      </c>
      <c r="I233" s="280"/>
      <c r="K233" s="167">
        <v>0</v>
      </c>
      <c r="L233" s="167">
        <v>0</v>
      </c>
      <c r="M233" s="167">
        <v>0</v>
      </c>
      <c r="N233" s="167">
        <v>0</v>
      </c>
      <c r="O233" s="167">
        <v>0</v>
      </c>
      <c r="P233" s="167">
        <v>0</v>
      </c>
      <c r="Q233" s="167">
        <v>0</v>
      </c>
      <c r="R233" s="167">
        <v>0</v>
      </c>
      <c r="T233" s="271">
        <v>0</v>
      </c>
      <c r="U233" s="271">
        <v>0</v>
      </c>
      <c r="V233" s="271">
        <v>0</v>
      </c>
      <c r="W233" s="271">
        <v>0</v>
      </c>
      <c r="X233" s="271">
        <v>0</v>
      </c>
      <c r="AB233" s="153">
        <v>0</v>
      </c>
      <c r="AC233" s="153">
        <v>0</v>
      </c>
      <c r="AD233" s="153">
        <v>0</v>
      </c>
      <c r="AE233" s="153">
        <v>0</v>
      </c>
      <c r="AF233" s="153">
        <v>0</v>
      </c>
      <c r="AG233" s="153">
        <v>0</v>
      </c>
    </row>
    <row r="234" spans="6:33" ht="12.75">
      <c r="F234" s="270">
        <v>0</v>
      </c>
      <c r="G234" s="270">
        <v>0</v>
      </c>
      <c r="H234" s="270">
        <v>0</v>
      </c>
      <c r="I234" s="280"/>
      <c r="K234" s="167">
        <v>0</v>
      </c>
      <c r="L234" s="167">
        <v>0</v>
      </c>
      <c r="M234" s="167">
        <v>0</v>
      </c>
      <c r="N234" s="167">
        <v>0</v>
      </c>
      <c r="O234" s="167">
        <v>0</v>
      </c>
      <c r="P234" s="167">
        <v>0</v>
      </c>
      <c r="Q234" s="167">
        <v>0</v>
      </c>
      <c r="R234" s="167">
        <v>0</v>
      </c>
      <c r="T234" s="271">
        <v>0</v>
      </c>
      <c r="U234" s="271">
        <v>0</v>
      </c>
      <c r="V234" s="271">
        <v>0</v>
      </c>
      <c r="W234" s="271">
        <v>0</v>
      </c>
      <c r="X234" s="271">
        <v>0</v>
      </c>
      <c r="AB234" s="153">
        <v>0</v>
      </c>
      <c r="AC234" s="153">
        <v>0</v>
      </c>
      <c r="AD234" s="153">
        <v>0</v>
      </c>
      <c r="AE234" s="153">
        <v>0</v>
      </c>
      <c r="AF234" s="153">
        <v>0</v>
      </c>
      <c r="AG234" s="153">
        <v>0</v>
      </c>
    </row>
    <row r="235" spans="6:33" ht="12.75">
      <c r="F235" s="270">
        <v>0</v>
      </c>
      <c r="G235" s="270">
        <v>0</v>
      </c>
      <c r="H235" s="270">
        <v>0</v>
      </c>
      <c r="I235" s="280"/>
      <c r="K235" s="167">
        <v>0</v>
      </c>
      <c r="L235" s="167">
        <v>0</v>
      </c>
      <c r="M235" s="167">
        <v>0</v>
      </c>
      <c r="N235" s="167">
        <v>0</v>
      </c>
      <c r="O235" s="167">
        <v>0</v>
      </c>
      <c r="P235" s="167">
        <v>0</v>
      </c>
      <c r="Q235" s="167">
        <v>0</v>
      </c>
      <c r="R235" s="167">
        <v>0</v>
      </c>
      <c r="T235" s="271">
        <v>0</v>
      </c>
      <c r="U235" s="271">
        <v>0</v>
      </c>
      <c r="V235" s="271">
        <v>0</v>
      </c>
      <c r="W235" s="271">
        <v>0</v>
      </c>
      <c r="X235" s="271">
        <v>0</v>
      </c>
      <c r="AB235" s="153">
        <v>0</v>
      </c>
      <c r="AC235" s="153">
        <v>0</v>
      </c>
      <c r="AD235" s="153">
        <v>0</v>
      </c>
      <c r="AE235" s="153">
        <v>0</v>
      </c>
      <c r="AF235" s="153">
        <v>0</v>
      </c>
      <c r="AG235" s="153">
        <v>0</v>
      </c>
    </row>
    <row r="236" spans="6:33" ht="12.75">
      <c r="F236" s="270">
        <v>0</v>
      </c>
      <c r="G236" s="270">
        <v>0</v>
      </c>
      <c r="H236" s="270">
        <v>0</v>
      </c>
      <c r="I236" s="280"/>
      <c r="K236" s="167">
        <v>0</v>
      </c>
      <c r="L236" s="167">
        <v>0</v>
      </c>
      <c r="M236" s="167">
        <v>0</v>
      </c>
      <c r="N236" s="167">
        <v>0</v>
      </c>
      <c r="O236" s="167">
        <v>0</v>
      </c>
      <c r="P236" s="167">
        <v>0</v>
      </c>
      <c r="Q236" s="167">
        <v>0</v>
      </c>
      <c r="R236" s="167">
        <v>0</v>
      </c>
      <c r="T236" s="271">
        <v>0</v>
      </c>
      <c r="U236" s="271">
        <v>0</v>
      </c>
      <c r="V236" s="271">
        <v>0</v>
      </c>
      <c r="W236" s="271">
        <v>0</v>
      </c>
      <c r="X236" s="271">
        <v>0</v>
      </c>
      <c r="AB236" s="153">
        <v>0</v>
      </c>
      <c r="AC236" s="153">
        <v>0</v>
      </c>
      <c r="AD236" s="153">
        <v>0</v>
      </c>
      <c r="AE236" s="153">
        <v>0</v>
      </c>
      <c r="AF236" s="153">
        <v>0</v>
      </c>
      <c r="AG236" s="153">
        <v>0</v>
      </c>
    </row>
    <row r="237" spans="6:33" ht="12.75">
      <c r="F237" s="270">
        <v>0</v>
      </c>
      <c r="G237" s="270">
        <v>0</v>
      </c>
      <c r="H237" s="270">
        <v>0</v>
      </c>
      <c r="I237" s="280"/>
      <c r="K237" s="167">
        <v>0</v>
      </c>
      <c r="L237" s="167">
        <v>0</v>
      </c>
      <c r="M237" s="167">
        <v>0</v>
      </c>
      <c r="N237" s="167">
        <v>0</v>
      </c>
      <c r="O237" s="167">
        <v>0</v>
      </c>
      <c r="P237" s="167">
        <v>0</v>
      </c>
      <c r="Q237" s="167">
        <v>0</v>
      </c>
      <c r="R237" s="167">
        <v>0</v>
      </c>
      <c r="T237" s="271">
        <v>0</v>
      </c>
      <c r="U237" s="271">
        <v>0</v>
      </c>
      <c r="V237" s="271">
        <v>0</v>
      </c>
      <c r="W237" s="271">
        <v>0</v>
      </c>
      <c r="X237" s="271">
        <v>0</v>
      </c>
      <c r="AB237" s="153">
        <v>0</v>
      </c>
      <c r="AC237" s="153">
        <v>0</v>
      </c>
      <c r="AD237" s="153">
        <v>0</v>
      </c>
      <c r="AE237" s="153">
        <v>0</v>
      </c>
      <c r="AF237" s="153">
        <v>0</v>
      </c>
      <c r="AG237" s="153">
        <v>0</v>
      </c>
    </row>
    <row r="238" spans="6:33" ht="12.75">
      <c r="F238" s="270">
        <v>0</v>
      </c>
      <c r="G238" s="270">
        <v>0</v>
      </c>
      <c r="H238" s="270">
        <v>0</v>
      </c>
      <c r="I238" s="280"/>
      <c r="K238" s="167">
        <v>0</v>
      </c>
      <c r="L238" s="167">
        <v>0</v>
      </c>
      <c r="M238" s="167">
        <v>0</v>
      </c>
      <c r="N238" s="167">
        <v>0</v>
      </c>
      <c r="O238" s="167">
        <v>0</v>
      </c>
      <c r="P238" s="167">
        <v>0</v>
      </c>
      <c r="Q238" s="167">
        <v>0</v>
      </c>
      <c r="R238" s="167">
        <v>0</v>
      </c>
      <c r="T238" s="271">
        <v>0</v>
      </c>
      <c r="U238" s="271">
        <v>0</v>
      </c>
      <c r="V238" s="271">
        <v>0</v>
      </c>
      <c r="W238" s="271">
        <v>0</v>
      </c>
      <c r="X238" s="271">
        <v>0</v>
      </c>
      <c r="AB238" s="153">
        <v>0</v>
      </c>
      <c r="AC238" s="153">
        <v>0</v>
      </c>
      <c r="AD238" s="153">
        <v>0</v>
      </c>
      <c r="AE238" s="153">
        <v>0</v>
      </c>
      <c r="AF238" s="153">
        <v>0</v>
      </c>
      <c r="AG238" s="153">
        <v>0</v>
      </c>
    </row>
    <row r="239" spans="6:33" ht="12.75">
      <c r="F239" s="270">
        <v>0</v>
      </c>
      <c r="G239" s="270">
        <v>0</v>
      </c>
      <c r="H239" s="270">
        <v>0</v>
      </c>
      <c r="I239" s="280"/>
      <c r="K239" s="167">
        <v>0</v>
      </c>
      <c r="L239" s="167">
        <v>0</v>
      </c>
      <c r="M239" s="167">
        <v>0</v>
      </c>
      <c r="N239" s="167">
        <v>0</v>
      </c>
      <c r="O239" s="167">
        <v>0</v>
      </c>
      <c r="P239" s="167">
        <v>0</v>
      </c>
      <c r="Q239" s="167">
        <v>0</v>
      </c>
      <c r="R239" s="167">
        <v>0</v>
      </c>
      <c r="T239" s="271">
        <v>0</v>
      </c>
      <c r="U239" s="271">
        <v>0</v>
      </c>
      <c r="V239" s="271">
        <v>0</v>
      </c>
      <c r="W239" s="271">
        <v>0</v>
      </c>
      <c r="X239" s="271">
        <v>0</v>
      </c>
      <c r="AB239" s="153">
        <v>0</v>
      </c>
      <c r="AC239" s="153">
        <v>0</v>
      </c>
      <c r="AD239" s="153">
        <v>0</v>
      </c>
      <c r="AE239" s="153">
        <v>0</v>
      </c>
      <c r="AF239" s="153">
        <v>0</v>
      </c>
      <c r="AG239" s="153">
        <v>0</v>
      </c>
    </row>
    <row r="240" spans="6:33" ht="12.75">
      <c r="F240" s="270">
        <v>0</v>
      </c>
      <c r="G240" s="270">
        <v>0</v>
      </c>
      <c r="H240" s="270">
        <v>0</v>
      </c>
      <c r="I240" s="280"/>
      <c r="K240" s="167">
        <v>0</v>
      </c>
      <c r="L240" s="167">
        <v>0</v>
      </c>
      <c r="M240" s="167">
        <v>0</v>
      </c>
      <c r="N240" s="167">
        <v>0</v>
      </c>
      <c r="O240" s="167">
        <v>0</v>
      </c>
      <c r="P240" s="167">
        <v>0</v>
      </c>
      <c r="Q240" s="167">
        <v>0</v>
      </c>
      <c r="R240" s="167">
        <v>0</v>
      </c>
      <c r="T240" s="271">
        <v>0</v>
      </c>
      <c r="U240" s="271">
        <v>0</v>
      </c>
      <c r="V240" s="271">
        <v>0</v>
      </c>
      <c r="W240" s="271">
        <v>0</v>
      </c>
      <c r="X240" s="271">
        <v>0</v>
      </c>
      <c r="AB240" s="153">
        <v>0</v>
      </c>
      <c r="AC240" s="153">
        <v>0</v>
      </c>
      <c r="AD240" s="153">
        <v>0</v>
      </c>
      <c r="AE240" s="153">
        <v>0</v>
      </c>
      <c r="AF240" s="153">
        <v>0</v>
      </c>
      <c r="AG240" s="153">
        <v>0</v>
      </c>
    </row>
    <row r="241" spans="6:33" ht="12.75">
      <c r="F241" s="270">
        <v>0</v>
      </c>
      <c r="G241" s="270">
        <v>0</v>
      </c>
      <c r="H241" s="270">
        <v>0</v>
      </c>
      <c r="I241" s="280"/>
      <c r="K241" s="167">
        <v>0</v>
      </c>
      <c r="L241" s="167">
        <v>0</v>
      </c>
      <c r="M241" s="167">
        <v>0</v>
      </c>
      <c r="N241" s="167">
        <v>0</v>
      </c>
      <c r="O241" s="167">
        <v>0</v>
      </c>
      <c r="P241" s="167">
        <v>0</v>
      </c>
      <c r="Q241" s="167">
        <v>0</v>
      </c>
      <c r="R241" s="167">
        <v>0</v>
      </c>
      <c r="T241" s="271">
        <v>0</v>
      </c>
      <c r="U241" s="271">
        <v>0</v>
      </c>
      <c r="V241" s="271">
        <v>0</v>
      </c>
      <c r="W241" s="271">
        <v>0</v>
      </c>
      <c r="X241" s="271">
        <v>0</v>
      </c>
      <c r="AB241" s="153">
        <v>0</v>
      </c>
      <c r="AC241" s="153">
        <v>0</v>
      </c>
      <c r="AD241" s="153">
        <v>0</v>
      </c>
      <c r="AE241" s="153">
        <v>0</v>
      </c>
      <c r="AF241" s="153">
        <v>0</v>
      </c>
      <c r="AG241" s="153">
        <v>0</v>
      </c>
    </row>
    <row r="242" spans="6:33" ht="12.75">
      <c r="F242" s="270">
        <v>0</v>
      </c>
      <c r="G242" s="270">
        <v>0</v>
      </c>
      <c r="H242" s="270">
        <v>0</v>
      </c>
      <c r="I242" s="280"/>
      <c r="K242" s="167">
        <v>0</v>
      </c>
      <c r="L242" s="167">
        <v>0</v>
      </c>
      <c r="M242" s="167">
        <v>0</v>
      </c>
      <c r="N242" s="167">
        <v>0</v>
      </c>
      <c r="O242" s="167">
        <v>0</v>
      </c>
      <c r="P242" s="167">
        <v>0</v>
      </c>
      <c r="Q242" s="167">
        <v>0</v>
      </c>
      <c r="R242" s="167">
        <v>0</v>
      </c>
      <c r="T242" s="271">
        <v>0</v>
      </c>
      <c r="U242" s="271">
        <v>0</v>
      </c>
      <c r="V242" s="271">
        <v>0</v>
      </c>
      <c r="W242" s="271">
        <v>0</v>
      </c>
      <c r="X242" s="271">
        <v>0</v>
      </c>
      <c r="AB242" s="153">
        <v>0</v>
      </c>
      <c r="AC242" s="153">
        <v>0</v>
      </c>
      <c r="AD242" s="153">
        <v>0</v>
      </c>
      <c r="AE242" s="153">
        <v>0</v>
      </c>
      <c r="AF242" s="153">
        <v>0</v>
      </c>
      <c r="AG242" s="153">
        <v>0</v>
      </c>
    </row>
    <row r="243" spans="6:33" ht="12.75">
      <c r="F243" s="270">
        <v>0</v>
      </c>
      <c r="G243" s="270">
        <v>0</v>
      </c>
      <c r="H243" s="270">
        <v>0</v>
      </c>
      <c r="I243" s="280"/>
      <c r="K243" s="167">
        <v>0</v>
      </c>
      <c r="L243" s="167">
        <v>0</v>
      </c>
      <c r="M243" s="167">
        <v>0</v>
      </c>
      <c r="N243" s="167">
        <v>0</v>
      </c>
      <c r="O243" s="167">
        <v>0</v>
      </c>
      <c r="P243" s="167">
        <v>0</v>
      </c>
      <c r="Q243" s="167">
        <v>0</v>
      </c>
      <c r="R243" s="167">
        <v>0</v>
      </c>
      <c r="T243" s="271">
        <v>0</v>
      </c>
      <c r="U243" s="271">
        <v>0</v>
      </c>
      <c r="V243" s="271">
        <v>0</v>
      </c>
      <c r="W243" s="271">
        <v>0</v>
      </c>
      <c r="X243" s="271">
        <v>0</v>
      </c>
      <c r="AB243" s="153">
        <v>0</v>
      </c>
      <c r="AC243" s="153">
        <v>0</v>
      </c>
      <c r="AD243" s="153">
        <v>0</v>
      </c>
      <c r="AE243" s="153">
        <v>0</v>
      </c>
      <c r="AF243" s="153">
        <v>0</v>
      </c>
      <c r="AG243" s="153">
        <v>0</v>
      </c>
    </row>
    <row r="244" spans="6:33" ht="12.75">
      <c r="F244" s="270">
        <v>0</v>
      </c>
      <c r="G244" s="270">
        <v>0</v>
      </c>
      <c r="H244" s="270">
        <v>0</v>
      </c>
      <c r="I244" s="280"/>
      <c r="K244" s="167">
        <v>0</v>
      </c>
      <c r="L244" s="167">
        <v>0</v>
      </c>
      <c r="M244" s="167">
        <v>0</v>
      </c>
      <c r="N244" s="167">
        <v>0</v>
      </c>
      <c r="O244" s="167">
        <v>0</v>
      </c>
      <c r="P244" s="167">
        <v>0</v>
      </c>
      <c r="Q244" s="167">
        <v>0</v>
      </c>
      <c r="R244" s="167">
        <v>0</v>
      </c>
      <c r="T244" s="271">
        <v>0</v>
      </c>
      <c r="U244" s="271">
        <v>0</v>
      </c>
      <c r="V244" s="271">
        <v>0</v>
      </c>
      <c r="W244" s="271">
        <v>0</v>
      </c>
      <c r="X244" s="271">
        <v>0</v>
      </c>
      <c r="AB244" s="153">
        <v>0</v>
      </c>
      <c r="AC244" s="153">
        <v>0</v>
      </c>
      <c r="AD244" s="153">
        <v>0</v>
      </c>
      <c r="AE244" s="153">
        <v>0</v>
      </c>
      <c r="AF244" s="153">
        <v>0</v>
      </c>
      <c r="AG244" s="153">
        <v>0</v>
      </c>
    </row>
    <row r="245" spans="6:33" ht="12.75">
      <c r="F245" s="270">
        <v>0</v>
      </c>
      <c r="G245" s="270">
        <v>0</v>
      </c>
      <c r="H245" s="270">
        <v>0</v>
      </c>
      <c r="I245" s="280"/>
      <c r="K245" s="167">
        <v>0</v>
      </c>
      <c r="L245" s="167">
        <v>0</v>
      </c>
      <c r="M245" s="167">
        <v>0</v>
      </c>
      <c r="N245" s="167">
        <v>0</v>
      </c>
      <c r="O245" s="167">
        <v>0</v>
      </c>
      <c r="P245" s="167">
        <v>0</v>
      </c>
      <c r="Q245" s="167">
        <v>0</v>
      </c>
      <c r="R245" s="167">
        <v>0</v>
      </c>
      <c r="T245" s="271">
        <v>0</v>
      </c>
      <c r="U245" s="271">
        <v>0</v>
      </c>
      <c r="V245" s="271">
        <v>0</v>
      </c>
      <c r="W245" s="271">
        <v>0</v>
      </c>
      <c r="X245" s="271">
        <v>0</v>
      </c>
      <c r="AB245" s="153">
        <v>0</v>
      </c>
      <c r="AC245" s="153">
        <v>0</v>
      </c>
      <c r="AD245" s="153">
        <v>0</v>
      </c>
      <c r="AE245" s="153">
        <v>0</v>
      </c>
      <c r="AF245" s="153">
        <v>0</v>
      </c>
      <c r="AG245" s="153">
        <v>0</v>
      </c>
    </row>
    <row r="246" spans="6:33" ht="12.75">
      <c r="F246" s="270">
        <v>0</v>
      </c>
      <c r="G246" s="270">
        <v>0</v>
      </c>
      <c r="H246" s="270">
        <v>0</v>
      </c>
      <c r="I246" s="280"/>
      <c r="K246" s="167">
        <v>0</v>
      </c>
      <c r="L246" s="167">
        <v>0</v>
      </c>
      <c r="M246" s="167">
        <v>0</v>
      </c>
      <c r="N246" s="167">
        <v>0</v>
      </c>
      <c r="O246" s="167">
        <v>0</v>
      </c>
      <c r="P246" s="167">
        <v>0</v>
      </c>
      <c r="Q246" s="167">
        <v>0</v>
      </c>
      <c r="R246" s="167">
        <v>0</v>
      </c>
      <c r="T246" s="271">
        <v>0</v>
      </c>
      <c r="U246" s="271">
        <v>0</v>
      </c>
      <c r="V246" s="271">
        <v>0</v>
      </c>
      <c r="W246" s="271">
        <v>0</v>
      </c>
      <c r="X246" s="271">
        <v>0</v>
      </c>
      <c r="AB246" s="153">
        <v>0</v>
      </c>
      <c r="AC246" s="153">
        <v>0</v>
      </c>
      <c r="AD246" s="153">
        <v>0</v>
      </c>
      <c r="AE246" s="153">
        <v>0</v>
      </c>
      <c r="AF246" s="153">
        <v>0</v>
      </c>
      <c r="AG246" s="153">
        <v>0</v>
      </c>
    </row>
    <row r="247" spans="6:33" ht="12.75">
      <c r="F247" s="270">
        <v>0</v>
      </c>
      <c r="G247" s="270">
        <v>0</v>
      </c>
      <c r="H247" s="270">
        <v>0</v>
      </c>
      <c r="I247" s="280"/>
      <c r="K247" s="167">
        <v>0</v>
      </c>
      <c r="L247" s="167">
        <v>0</v>
      </c>
      <c r="M247" s="167">
        <v>0</v>
      </c>
      <c r="N247" s="167">
        <v>0</v>
      </c>
      <c r="O247" s="167">
        <v>0</v>
      </c>
      <c r="P247" s="167">
        <v>0</v>
      </c>
      <c r="Q247" s="167">
        <v>0</v>
      </c>
      <c r="R247" s="167">
        <v>0</v>
      </c>
      <c r="T247" s="271">
        <v>0</v>
      </c>
      <c r="U247" s="271">
        <v>0</v>
      </c>
      <c r="V247" s="271">
        <v>0</v>
      </c>
      <c r="W247" s="271">
        <v>0</v>
      </c>
      <c r="X247" s="271">
        <v>0</v>
      </c>
      <c r="AB247" s="153">
        <v>0</v>
      </c>
      <c r="AC247" s="153">
        <v>0</v>
      </c>
      <c r="AD247" s="153">
        <v>0</v>
      </c>
      <c r="AE247" s="153">
        <v>0</v>
      </c>
      <c r="AF247" s="153">
        <v>0</v>
      </c>
      <c r="AG247" s="153">
        <v>0</v>
      </c>
    </row>
    <row r="248" spans="6:33" ht="12.75">
      <c r="F248" s="270">
        <v>0</v>
      </c>
      <c r="G248" s="270">
        <v>0</v>
      </c>
      <c r="H248" s="270">
        <v>0</v>
      </c>
      <c r="I248" s="280"/>
      <c r="K248" s="167">
        <v>0</v>
      </c>
      <c r="L248" s="167">
        <v>0</v>
      </c>
      <c r="M248" s="167">
        <v>0</v>
      </c>
      <c r="N248" s="167">
        <v>0</v>
      </c>
      <c r="O248" s="167">
        <v>0</v>
      </c>
      <c r="P248" s="167">
        <v>0</v>
      </c>
      <c r="Q248" s="167">
        <v>0</v>
      </c>
      <c r="R248" s="167">
        <v>0</v>
      </c>
      <c r="T248" s="271">
        <v>0</v>
      </c>
      <c r="U248" s="271">
        <v>0</v>
      </c>
      <c r="V248" s="271">
        <v>0</v>
      </c>
      <c r="W248" s="271">
        <v>0</v>
      </c>
      <c r="X248" s="271">
        <v>0</v>
      </c>
      <c r="AB248" s="153">
        <v>0</v>
      </c>
      <c r="AC248" s="153">
        <v>0</v>
      </c>
      <c r="AD248" s="153">
        <v>0</v>
      </c>
      <c r="AE248" s="153">
        <v>0</v>
      </c>
      <c r="AF248" s="153">
        <v>0</v>
      </c>
      <c r="AG248" s="153">
        <v>0</v>
      </c>
    </row>
    <row r="249" spans="6:33" ht="12.75">
      <c r="F249" s="270">
        <v>0</v>
      </c>
      <c r="G249" s="270">
        <v>0</v>
      </c>
      <c r="H249" s="270">
        <v>0</v>
      </c>
      <c r="I249" s="280"/>
      <c r="K249" s="167">
        <v>0</v>
      </c>
      <c r="L249" s="167">
        <v>0</v>
      </c>
      <c r="M249" s="167">
        <v>0</v>
      </c>
      <c r="N249" s="167">
        <v>0</v>
      </c>
      <c r="O249" s="167">
        <v>0</v>
      </c>
      <c r="P249" s="167">
        <v>0</v>
      </c>
      <c r="Q249" s="167">
        <v>0</v>
      </c>
      <c r="R249" s="167">
        <v>0</v>
      </c>
      <c r="T249" s="271">
        <v>0</v>
      </c>
      <c r="U249" s="271">
        <v>0</v>
      </c>
      <c r="V249" s="271">
        <v>0</v>
      </c>
      <c r="W249" s="271">
        <v>0</v>
      </c>
      <c r="X249" s="271">
        <v>0</v>
      </c>
      <c r="AB249" s="153">
        <v>0</v>
      </c>
      <c r="AC249" s="153">
        <v>0</v>
      </c>
      <c r="AD249" s="153">
        <v>0</v>
      </c>
      <c r="AE249" s="153">
        <v>0</v>
      </c>
      <c r="AF249" s="153">
        <v>0</v>
      </c>
      <c r="AG249" s="153">
        <v>0</v>
      </c>
    </row>
    <row r="250" spans="6:33" ht="12.75">
      <c r="F250" s="270">
        <v>0</v>
      </c>
      <c r="G250" s="270">
        <v>0</v>
      </c>
      <c r="H250" s="270">
        <v>0</v>
      </c>
      <c r="I250" s="280"/>
      <c r="K250" s="167">
        <v>0</v>
      </c>
      <c r="L250" s="167">
        <v>0</v>
      </c>
      <c r="M250" s="167">
        <v>0</v>
      </c>
      <c r="N250" s="167">
        <v>0</v>
      </c>
      <c r="O250" s="167">
        <v>0</v>
      </c>
      <c r="P250" s="167">
        <v>0</v>
      </c>
      <c r="Q250" s="167">
        <v>0</v>
      </c>
      <c r="R250" s="167">
        <v>0</v>
      </c>
      <c r="T250" s="271">
        <v>0</v>
      </c>
      <c r="U250" s="271">
        <v>0</v>
      </c>
      <c r="V250" s="271">
        <v>0</v>
      </c>
      <c r="W250" s="271">
        <v>0</v>
      </c>
      <c r="X250" s="271">
        <v>0</v>
      </c>
      <c r="AB250" s="153">
        <v>0</v>
      </c>
      <c r="AC250" s="153">
        <v>0</v>
      </c>
      <c r="AD250" s="153">
        <v>0</v>
      </c>
      <c r="AE250" s="153">
        <v>0</v>
      </c>
      <c r="AF250" s="153">
        <v>0</v>
      </c>
      <c r="AG250" s="153">
        <v>0</v>
      </c>
    </row>
    <row r="251" spans="6:33" ht="12.75">
      <c r="F251" s="270">
        <v>0</v>
      </c>
      <c r="G251" s="270">
        <v>0</v>
      </c>
      <c r="H251" s="270">
        <v>0</v>
      </c>
      <c r="I251" s="280"/>
      <c r="K251" s="167">
        <v>0</v>
      </c>
      <c r="L251" s="167">
        <v>0</v>
      </c>
      <c r="M251" s="167">
        <v>0</v>
      </c>
      <c r="N251" s="167">
        <v>0</v>
      </c>
      <c r="O251" s="167">
        <v>0</v>
      </c>
      <c r="P251" s="167">
        <v>0</v>
      </c>
      <c r="Q251" s="167">
        <v>0</v>
      </c>
      <c r="R251" s="167">
        <v>0</v>
      </c>
      <c r="T251" s="271">
        <v>0</v>
      </c>
      <c r="U251" s="271">
        <v>0</v>
      </c>
      <c r="V251" s="271">
        <v>0</v>
      </c>
      <c r="W251" s="271">
        <v>0</v>
      </c>
      <c r="X251" s="271">
        <v>0</v>
      </c>
      <c r="AB251" s="153">
        <v>0</v>
      </c>
      <c r="AC251" s="153">
        <v>0</v>
      </c>
      <c r="AD251" s="153">
        <v>0</v>
      </c>
      <c r="AE251" s="153">
        <v>0</v>
      </c>
      <c r="AF251" s="153">
        <v>0</v>
      </c>
      <c r="AG251" s="153">
        <v>0</v>
      </c>
    </row>
    <row r="252" spans="6:33" ht="12.75">
      <c r="F252" s="270">
        <v>0</v>
      </c>
      <c r="G252" s="270">
        <v>0</v>
      </c>
      <c r="H252" s="270">
        <v>0</v>
      </c>
      <c r="I252" s="280"/>
      <c r="K252" s="167">
        <v>0</v>
      </c>
      <c r="L252" s="167">
        <v>0</v>
      </c>
      <c r="M252" s="167">
        <v>0</v>
      </c>
      <c r="N252" s="167">
        <v>0</v>
      </c>
      <c r="O252" s="167">
        <v>0</v>
      </c>
      <c r="P252" s="167">
        <v>0</v>
      </c>
      <c r="Q252" s="167">
        <v>0</v>
      </c>
      <c r="R252" s="167">
        <v>0</v>
      </c>
      <c r="T252" s="271">
        <v>0</v>
      </c>
      <c r="U252" s="271">
        <v>0</v>
      </c>
      <c r="V252" s="271">
        <v>0</v>
      </c>
      <c r="W252" s="271">
        <v>0</v>
      </c>
      <c r="X252" s="271">
        <v>0</v>
      </c>
      <c r="AB252" s="153">
        <v>0</v>
      </c>
      <c r="AC252" s="153">
        <v>0</v>
      </c>
      <c r="AD252" s="153">
        <v>0</v>
      </c>
      <c r="AE252" s="153">
        <v>0</v>
      </c>
      <c r="AF252" s="153">
        <v>0</v>
      </c>
      <c r="AG252" s="153">
        <v>0</v>
      </c>
    </row>
    <row r="253" spans="6:33" ht="12.75">
      <c r="F253" s="270">
        <v>0</v>
      </c>
      <c r="G253" s="270">
        <v>0</v>
      </c>
      <c r="H253" s="270">
        <v>0</v>
      </c>
      <c r="I253" s="280"/>
      <c r="K253" s="167">
        <v>0</v>
      </c>
      <c r="L253" s="167">
        <v>0</v>
      </c>
      <c r="M253" s="167">
        <v>0</v>
      </c>
      <c r="N253" s="167">
        <v>0</v>
      </c>
      <c r="O253" s="167">
        <v>0</v>
      </c>
      <c r="P253" s="167">
        <v>0</v>
      </c>
      <c r="Q253" s="167">
        <v>0</v>
      </c>
      <c r="R253" s="167">
        <v>0</v>
      </c>
      <c r="T253" s="271">
        <v>0</v>
      </c>
      <c r="U253" s="271">
        <v>0</v>
      </c>
      <c r="V253" s="271">
        <v>0</v>
      </c>
      <c r="W253" s="271">
        <v>0</v>
      </c>
      <c r="X253" s="271">
        <v>0</v>
      </c>
      <c r="AB253" s="153">
        <v>0</v>
      </c>
      <c r="AC253" s="153">
        <v>0</v>
      </c>
      <c r="AD253" s="153">
        <v>0</v>
      </c>
      <c r="AE253" s="153">
        <v>0</v>
      </c>
      <c r="AF253" s="153">
        <v>0</v>
      </c>
      <c r="AG253" s="153">
        <v>0</v>
      </c>
    </row>
    <row r="254" spans="6:33" ht="12.75">
      <c r="F254" s="270">
        <v>0</v>
      </c>
      <c r="G254" s="270">
        <v>0</v>
      </c>
      <c r="H254" s="270">
        <v>0</v>
      </c>
      <c r="I254" s="280"/>
      <c r="K254" s="167">
        <v>0</v>
      </c>
      <c r="L254" s="167">
        <v>0</v>
      </c>
      <c r="M254" s="167">
        <v>0</v>
      </c>
      <c r="N254" s="167">
        <v>0</v>
      </c>
      <c r="O254" s="167">
        <v>0</v>
      </c>
      <c r="P254" s="167">
        <v>0</v>
      </c>
      <c r="Q254" s="167">
        <v>0</v>
      </c>
      <c r="R254" s="167">
        <v>0</v>
      </c>
      <c r="T254" s="271">
        <v>0</v>
      </c>
      <c r="U254" s="271">
        <v>0</v>
      </c>
      <c r="V254" s="271">
        <v>0</v>
      </c>
      <c r="W254" s="271">
        <v>0</v>
      </c>
      <c r="X254" s="271">
        <v>0</v>
      </c>
      <c r="AB254" s="153">
        <v>0</v>
      </c>
      <c r="AC254" s="153">
        <v>0</v>
      </c>
      <c r="AD254" s="153">
        <v>0</v>
      </c>
      <c r="AE254" s="153">
        <v>0</v>
      </c>
      <c r="AF254" s="153">
        <v>0</v>
      </c>
      <c r="AG254" s="153">
        <v>0</v>
      </c>
    </row>
    <row r="255" spans="6:33" ht="12.75">
      <c r="F255" s="270">
        <v>0</v>
      </c>
      <c r="G255" s="270">
        <v>0</v>
      </c>
      <c r="H255" s="270">
        <v>0</v>
      </c>
      <c r="I255" s="280"/>
      <c r="K255" s="167">
        <v>0</v>
      </c>
      <c r="L255" s="167">
        <v>0</v>
      </c>
      <c r="M255" s="167">
        <v>0</v>
      </c>
      <c r="N255" s="167">
        <v>0</v>
      </c>
      <c r="O255" s="167">
        <v>0</v>
      </c>
      <c r="P255" s="167">
        <v>0</v>
      </c>
      <c r="Q255" s="167">
        <v>0</v>
      </c>
      <c r="R255" s="167">
        <v>0</v>
      </c>
      <c r="T255" s="271">
        <v>0</v>
      </c>
      <c r="U255" s="271">
        <v>0</v>
      </c>
      <c r="V255" s="271">
        <v>0</v>
      </c>
      <c r="W255" s="271">
        <v>0</v>
      </c>
      <c r="X255" s="271">
        <v>0</v>
      </c>
      <c r="AB255" s="153">
        <v>0</v>
      </c>
      <c r="AC255" s="153">
        <v>0</v>
      </c>
      <c r="AD255" s="153">
        <v>0</v>
      </c>
      <c r="AE255" s="153">
        <v>0</v>
      </c>
      <c r="AF255" s="153">
        <v>0</v>
      </c>
      <c r="AG255" s="153">
        <v>0</v>
      </c>
    </row>
    <row r="256" spans="6:33" ht="12.75">
      <c r="F256" s="270">
        <v>0</v>
      </c>
      <c r="G256" s="270">
        <v>0</v>
      </c>
      <c r="H256" s="270">
        <v>0</v>
      </c>
      <c r="I256" s="280"/>
      <c r="K256" s="167">
        <v>0</v>
      </c>
      <c r="L256" s="167">
        <v>0</v>
      </c>
      <c r="M256" s="167">
        <v>0</v>
      </c>
      <c r="N256" s="167">
        <v>0</v>
      </c>
      <c r="O256" s="167">
        <v>0</v>
      </c>
      <c r="P256" s="167">
        <v>0</v>
      </c>
      <c r="Q256" s="167">
        <v>0</v>
      </c>
      <c r="R256" s="167">
        <v>0</v>
      </c>
      <c r="T256" s="271">
        <v>0</v>
      </c>
      <c r="U256" s="271">
        <v>0</v>
      </c>
      <c r="V256" s="271">
        <v>0</v>
      </c>
      <c r="W256" s="271">
        <v>0</v>
      </c>
      <c r="X256" s="271">
        <v>0</v>
      </c>
      <c r="AB256" s="153">
        <v>0</v>
      </c>
      <c r="AC256" s="153">
        <v>0</v>
      </c>
      <c r="AD256" s="153">
        <v>0</v>
      </c>
      <c r="AE256" s="153">
        <v>0</v>
      </c>
      <c r="AF256" s="153">
        <v>0</v>
      </c>
      <c r="AG256" s="153">
        <v>0</v>
      </c>
    </row>
    <row r="257" spans="6:33" ht="12.75">
      <c r="F257" s="270">
        <v>0</v>
      </c>
      <c r="G257" s="270">
        <v>0</v>
      </c>
      <c r="H257" s="270">
        <v>0</v>
      </c>
      <c r="I257" s="280"/>
      <c r="K257" s="167">
        <v>0</v>
      </c>
      <c r="L257" s="167">
        <v>0</v>
      </c>
      <c r="M257" s="167">
        <v>0</v>
      </c>
      <c r="N257" s="167">
        <v>0</v>
      </c>
      <c r="O257" s="167">
        <v>0</v>
      </c>
      <c r="P257" s="167">
        <v>0</v>
      </c>
      <c r="Q257" s="167">
        <v>0</v>
      </c>
      <c r="R257" s="167">
        <v>0</v>
      </c>
      <c r="T257" s="271">
        <v>0</v>
      </c>
      <c r="U257" s="271">
        <v>0</v>
      </c>
      <c r="V257" s="271">
        <v>0</v>
      </c>
      <c r="W257" s="271">
        <v>0</v>
      </c>
      <c r="X257" s="271">
        <v>0</v>
      </c>
      <c r="AB257" s="153">
        <v>0</v>
      </c>
      <c r="AC257" s="153">
        <v>0</v>
      </c>
      <c r="AD257" s="153">
        <v>0</v>
      </c>
      <c r="AE257" s="153">
        <v>0</v>
      </c>
      <c r="AF257" s="153">
        <v>0</v>
      </c>
      <c r="AG257" s="153">
        <v>0</v>
      </c>
    </row>
    <row r="258" spans="6:33" ht="12.75">
      <c r="F258" s="270">
        <v>0</v>
      </c>
      <c r="G258" s="270">
        <v>0</v>
      </c>
      <c r="H258" s="270">
        <v>0</v>
      </c>
      <c r="I258" s="280"/>
      <c r="K258" s="167">
        <v>0</v>
      </c>
      <c r="L258" s="167">
        <v>0</v>
      </c>
      <c r="M258" s="167">
        <v>0</v>
      </c>
      <c r="N258" s="167">
        <v>0</v>
      </c>
      <c r="O258" s="167">
        <v>0</v>
      </c>
      <c r="P258" s="167">
        <v>0</v>
      </c>
      <c r="Q258" s="167">
        <v>0</v>
      </c>
      <c r="R258" s="167">
        <v>0</v>
      </c>
      <c r="T258" s="271">
        <v>0</v>
      </c>
      <c r="U258" s="271">
        <v>0</v>
      </c>
      <c r="V258" s="271">
        <v>0</v>
      </c>
      <c r="W258" s="271">
        <v>0</v>
      </c>
      <c r="X258" s="271">
        <v>0</v>
      </c>
      <c r="AB258" s="153">
        <v>0</v>
      </c>
      <c r="AC258" s="153">
        <v>0</v>
      </c>
      <c r="AD258" s="153">
        <v>0</v>
      </c>
      <c r="AE258" s="153">
        <v>0</v>
      </c>
      <c r="AF258" s="153">
        <v>0</v>
      </c>
      <c r="AG258" s="153">
        <v>0</v>
      </c>
    </row>
    <row r="259" spans="6:33" ht="12.75">
      <c r="F259" s="270">
        <v>0</v>
      </c>
      <c r="G259" s="270">
        <v>0</v>
      </c>
      <c r="H259" s="270">
        <v>0</v>
      </c>
      <c r="I259" s="280"/>
      <c r="K259" s="167">
        <v>0</v>
      </c>
      <c r="L259" s="167">
        <v>0</v>
      </c>
      <c r="M259" s="167">
        <v>0</v>
      </c>
      <c r="N259" s="167">
        <v>0</v>
      </c>
      <c r="O259" s="167">
        <v>0</v>
      </c>
      <c r="P259" s="167">
        <v>0</v>
      </c>
      <c r="Q259" s="167">
        <v>0</v>
      </c>
      <c r="R259" s="167">
        <v>0</v>
      </c>
      <c r="T259" s="271">
        <v>0</v>
      </c>
      <c r="U259" s="271">
        <v>0</v>
      </c>
      <c r="V259" s="271">
        <v>0</v>
      </c>
      <c r="W259" s="271">
        <v>0</v>
      </c>
      <c r="X259" s="271">
        <v>0</v>
      </c>
      <c r="AB259" s="153">
        <v>0</v>
      </c>
      <c r="AC259" s="153">
        <v>0</v>
      </c>
      <c r="AD259" s="153">
        <v>0</v>
      </c>
      <c r="AE259" s="153">
        <v>0</v>
      </c>
      <c r="AF259" s="153">
        <v>0</v>
      </c>
      <c r="AG259" s="153">
        <v>0</v>
      </c>
    </row>
    <row r="260" spans="6:33" ht="12.75">
      <c r="F260" s="270">
        <v>0</v>
      </c>
      <c r="G260" s="270">
        <v>0</v>
      </c>
      <c r="H260" s="270">
        <v>0</v>
      </c>
      <c r="I260" s="280"/>
      <c r="K260" s="167">
        <v>0</v>
      </c>
      <c r="L260" s="167">
        <v>0</v>
      </c>
      <c r="M260" s="167">
        <v>0</v>
      </c>
      <c r="N260" s="167">
        <v>0</v>
      </c>
      <c r="O260" s="167">
        <v>0</v>
      </c>
      <c r="P260" s="167">
        <v>0</v>
      </c>
      <c r="Q260" s="167">
        <v>0</v>
      </c>
      <c r="R260" s="167">
        <v>0</v>
      </c>
      <c r="T260" s="271">
        <v>0</v>
      </c>
      <c r="U260" s="271">
        <v>0</v>
      </c>
      <c r="V260" s="271">
        <v>0</v>
      </c>
      <c r="W260" s="271">
        <v>0</v>
      </c>
      <c r="X260" s="271">
        <v>0</v>
      </c>
      <c r="AB260" s="153">
        <v>0</v>
      </c>
      <c r="AC260" s="153">
        <v>0</v>
      </c>
      <c r="AD260" s="153">
        <v>0</v>
      </c>
      <c r="AE260" s="153">
        <v>0</v>
      </c>
      <c r="AF260" s="153">
        <v>0</v>
      </c>
      <c r="AG260" s="153">
        <v>0</v>
      </c>
    </row>
  </sheetData>
  <sheetProtection/>
  <mergeCells count="4">
    <mergeCell ref="B1:J1"/>
    <mergeCell ref="K1:S1"/>
    <mergeCell ref="T1:Y1"/>
    <mergeCell ref="AB1:AH1"/>
  </mergeCells>
  <conditionalFormatting sqref="B3:I3 B4:E112 F4:I260">
    <cfRule type="cellIs" priority="5" dxfId="3" operator="equal" stopIfTrue="1">
      <formula>0</formula>
    </cfRule>
  </conditionalFormatting>
  <conditionalFormatting sqref="K3:R260">
    <cfRule type="cellIs" priority="4" dxfId="2" operator="equal" stopIfTrue="1">
      <formula>0</formula>
    </cfRule>
  </conditionalFormatting>
  <conditionalFormatting sqref="T3:X260">
    <cfRule type="cellIs" priority="3" dxfId="1" operator="equal" stopIfTrue="1">
      <formula>0</formula>
    </cfRule>
  </conditionalFormatting>
  <conditionalFormatting sqref="AB3:AG245">
    <cfRule type="cellIs" priority="2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I257"/>
  <sheetViews>
    <sheetView zoomScalePageLayoutView="0" workbookViewId="0" topLeftCell="A1">
      <selection activeCell="A3" sqref="A3:AI67"/>
    </sheetView>
  </sheetViews>
  <sheetFormatPr defaultColWidth="9.140625" defaultRowHeight="12.75"/>
  <cols>
    <col min="1" max="1" width="20.140625" style="155" customWidth="1"/>
    <col min="2" max="10" width="5.7109375" style="170" customWidth="1"/>
    <col min="11" max="19" width="5.7109375" style="167" customWidth="1"/>
    <col min="20" max="25" width="5.7109375" style="165" customWidth="1"/>
    <col min="26" max="27" width="5.7109375" style="176" customWidth="1"/>
    <col min="28" max="34" width="5.7109375" style="131" customWidth="1"/>
    <col min="35" max="35" width="9.140625" style="134" customWidth="1"/>
  </cols>
  <sheetData>
    <row r="1" spans="2:34" ht="12.75">
      <c r="B1" s="350" t="s">
        <v>993</v>
      </c>
      <c r="C1" s="350"/>
      <c r="D1" s="350"/>
      <c r="E1" s="350"/>
      <c r="F1" s="350"/>
      <c r="G1" s="350"/>
      <c r="H1" s="350"/>
      <c r="I1" s="350"/>
      <c r="J1" s="350"/>
      <c r="K1" s="354" t="s">
        <v>994</v>
      </c>
      <c r="L1" s="355"/>
      <c r="M1" s="355"/>
      <c r="N1" s="355"/>
      <c r="O1" s="355"/>
      <c r="P1" s="355"/>
      <c r="Q1" s="355"/>
      <c r="R1" s="355"/>
      <c r="S1" s="356"/>
      <c r="T1" s="351" t="s">
        <v>995</v>
      </c>
      <c r="U1" s="351"/>
      <c r="V1" s="351"/>
      <c r="W1" s="351"/>
      <c r="X1" s="351"/>
      <c r="Y1" s="351"/>
      <c r="Z1" s="171"/>
      <c r="AA1" s="172"/>
      <c r="AB1" s="349" t="s">
        <v>1006</v>
      </c>
      <c r="AC1" s="349"/>
      <c r="AD1" s="349"/>
      <c r="AE1" s="349"/>
      <c r="AF1" s="349"/>
      <c r="AG1" s="349"/>
      <c r="AH1" s="349"/>
    </row>
    <row r="2" spans="1:35" ht="189.75">
      <c r="A2" s="180">
        <v>2019</v>
      </c>
      <c r="B2" s="168" t="s">
        <v>1271</v>
      </c>
      <c r="C2" s="168" t="s">
        <v>1183</v>
      </c>
      <c r="D2" s="168" t="s">
        <v>1281</v>
      </c>
      <c r="E2" s="168" t="s">
        <v>1303</v>
      </c>
      <c r="F2" s="168" t="s">
        <v>1280</v>
      </c>
      <c r="G2" s="168" t="s">
        <v>1274</v>
      </c>
      <c r="H2" s="168" t="s">
        <v>1324</v>
      </c>
      <c r="I2" s="168" t="s">
        <v>1284</v>
      </c>
      <c r="J2" s="168" t="s">
        <v>1020</v>
      </c>
      <c r="K2" s="166" t="s">
        <v>1272</v>
      </c>
      <c r="L2" s="166" t="s">
        <v>1297</v>
      </c>
      <c r="M2" s="166" t="s">
        <v>1298</v>
      </c>
      <c r="N2" s="166" t="s">
        <v>1305</v>
      </c>
      <c r="O2" s="166" t="s">
        <v>1233</v>
      </c>
      <c r="P2" s="166" t="s">
        <v>1265</v>
      </c>
      <c r="Q2" s="166" t="s">
        <v>1273</v>
      </c>
      <c r="R2" s="166" t="s">
        <v>1234</v>
      </c>
      <c r="S2" s="166" t="s">
        <v>1020</v>
      </c>
      <c r="T2" s="163" t="s">
        <v>1276</v>
      </c>
      <c r="U2" s="163" t="s">
        <v>1275</v>
      </c>
      <c r="V2" s="163" t="s">
        <v>1277</v>
      </c>
      <c r="W2" s="163" t="s">
        <v>1278</v>
      </c>
      <c r="X2" s="163" t="s">
        <v>1279</v>
      </c>
      <c r="Y2" s="163" t="s">
        <v>1020</v>
      </c>
      <c r="Z2" s="173" t="s">
        <v>1330</v>
      </c>
      <c r="AA2" s="173" t="s">
        <v>1285</v>
      </c>
      <c r="AB2" s="130" t="s">
        <v>1282</v>
      </c>
      <c r="AC2" s="130" t="s">
        <v>1283</v>
      </c>
      <c r="AD2" s="130" t="s">
        <v>1319</v>
      </c>
      <c r="AE2" s="130" t="s">
        <v>1322</v>
      </c>
      <c r="AF2" s="130" t="s">
        <v>1076</v>
      </c>
      <c r="AG2" s="130" t="s">
        <v>1304</v>
      </c>
      <c r="AH2" s="162" t="s">
        <v>17</v>
      </c>
      <c r="AI2" s="272" t="s">
        <v>1021</v>
      </c>
    </row>
    <row r="3" spans="1:35" ht="12.75">
      <c r="A3" s="181" t="s">
        <v>842</v>
      </c>
      <c r="B3" s="323"/>
      <c r="C3" s="323"/>
      <c r="D3" s="323">
        <v>27</v>
      </c>
      <c r="E3" s="323">
        <v>27</v>
      </c>
      <c r="F3" s="270">
        <v>0</v>
      </c>
      <c r="G3" s="270">
        <v>28</v>
      </c>
      <c r="H3" s="270">
        <v>28</v>
      </c>
      <c r="I3" s="280"/>
      <c r="J3" s="280">
        <f>SUM(LARGE(B3:I3,1))+(LARGE(B3:I3,2))</f>
        <v>56</v>
      </c>
      <c r="L3" s="167">
        <v>0</v>
      </c>
      <c r="M3" s="167">
        <v>29</v>
      </c>
      <c r="N3" s="167">
        <v>29</v>
      </c>
      <c r="O3" s="167">
        <v>30</v>
      </c>
      <c r="S3" s="269">
        <f>SUM(LARGE(K3:R3,1))+(LARGE(K3:R3,2))</f>
        <v>59</v>
      </c>
      <c r="T3" s="324">
        <v>22</v>
      </c>
      <c r="U3" s="271">
        <v>24</v>
      </c>
      <c r="V3" s="271">
        <v>20</v>
      </c>
      <c r="W3" s="324">
        <v>25</v>
      </c>
      <c r="X3" s="324">
        <v>23</v>
      </c>
      <c r="Y3" s="271">
        <f>SUM(LARGE(T3:X3,1))+(LARGE(T3:X3,2))</f>
        <v>49</v>
      </c>
      <c r="Z3" s="174">
        <v>54.73</v>
      </c>
      <c r="AA3" s="174">
        <v>23</v>
      </c>
      <c r="AB3" s="153">
        <v>30</v>
      </c>
      <c r="AC3" s="153">
        <v>28</v>
      </c>
      <c r="AD3" s="153">
        <v>26</v>
      </c>
      <c r="AE3" s="153">
        <v>27</v>
      </c>
      <c r="AF3" s="153"/>
      <c r="AG3" s="153"/>
      <c r="AH3" s="131">
        <f>SUM(AB3:AG3)</f>
        <v>111</v>
      </c>
      <c r="AI3" s="153">
        <f>SUM(J3,S3,Y3,AA3,AH3)</f>
        <v>298</v>
      </c>
    </row>
    <row r="4" spans="1:35" ht="12.75">
      <c r="A4" s="149" t="s">
        <v>1049</v>
      </c>
      <c r="B4" s="270">
        <v>20</v>
      </c>
      <c r="C4" s="270"/>
      <c r="D4" s="270">
        <v>28</v>
      </c>
      <c r="E4" s="270"/>
      <c r="F4" s="270">
        <v>0</v>
      </c>
      <c r="G4" s="270">
        <v>0</v>
      </c>
      <c r="H4" s="270">
        <v>29</v>
      </c>
      <c r="I4" s="280">
        <v>30</v>
      </c>
      <c r="J4" s="280">
        <f>SUM(LARGE(B4:I4,1))+(LARGE(B4:I4,2))</f>
        <v>59</v>
      </c>
      <c r="K4" s="167">
        <v>27</v>
      </c>
      <c r="L4" s="167">
        <v>25</v>
      </c>
      <c r="M4" s="167">
        <v>0</v>
      </c>
      <c r="Q4" s="167">
        <v>22</v>
      </c>
      <c r="S4" s="269">
        <f>SUM(LARGE(K4:R4,1))+(LARGE(K4:R4,2))</f>
        <v>52</v>
      </c>
      <c r="T4" s="271">
        <v>19</v>
      </c>
      <c r="U4" s="271">
        <v>0</v>
      </c>
      <c r="V4" s="271">
        <v>23</v>
      </c>
      <c r="W4" s="271">
        <v>24</v>
      </c>
      <c r="X4" s="271">
        <v>25</v>
      </c>
      <c r="Y4" s="271">
        <f>SUM(LARGE(T4:X4,1))+(LARGE(T4:X4,2))</f>
        <v>49</v>
      </c>
      <c r="Z4" s="176">
        <v>53.21</v>
      </c>
      <c r="AA4" s="176">
        <v>20</v>
      </c>
      <c r="AB4" s="153"/>
      <c r="AC4" s="153"/>
      <c r="AD4" s="153">
        <v>27</v>
      </c>
      <c r="AE4" s="153"/>
      <c r="AF4" s="153"/>
      <c r="AG4" s="153"/>
      <c r="AH4" s="131">
        <f>SUM(AB4:AG4)</f>
        <v>27</v>
      </c>
      <c r="AI4" s="153">
        <f>SUM(J4,S4,Y4,AA4,AH4)</f>
        <v>207</v>
      </c>
    </row>
    <row r="5" spans="1:35" ht="12.75">
      <c r="A5" s="149" t="s">
        <v>1109</v>
      </c>
      <c r="B5" s="270">
        <v>29</v>
      </c>
      <c r="C5" s="270"/>
      <c r="D5" s="270"/>
      <c r="E5" s="270">
        <v>29</v>
      </c>
      <c r="F5" s="270"/>
      <c r="G5" s="270">
        <v>0</v>
      </c>
      <c r="H5" s="270">
        <v>0</v>
      </c>
      <c r="I5" s="280"/>
      <c r="J5" s="280">
        <f>SUM(LARGE(B5:I5,1))+(LARGE(B5:I5,2))</f>
        <v>58</v>
      </c>
      <c r="M5" s="167">
        <v>0</v>
      </c>
      <c r="N5" s="167">
        <v>0</v>
      </c>
      <c r="O5" s="167">
        <v>0</v>
      </c>
      <c r="Q5" s="167">
        <v>29</v>
      </c>
      <c r="S5" s="269">
        <f>SUM(LARGE(K5:R5,1))+(LARGE(K5:R5,2))</f>
        <v>29</v>
      </c>
      <c r="T5" s="271">
        <v>25</v>
      </c>
      <c r="U5" s="271"/>
      <c r="V5" s="271">
        <v>0</v>
      </c>
      <c r="W5" s="271">
        <v>29</v>
      </c>
      <c r="X5" s="271">
        <v>27</v>
      </c>
      <c r="Y5" s="271">
        <f>SUM(LARGE(T5:X5,1))+(LARGE(T5:X5,2))</f>
        <v>56</v>
      </c>
      <c r="Z5" s="174"/>
      <c r="AA5" s="174"/>
      <c r="AB5" s="153"/>
      <c r="AC5" s="153">
        <v>30</v>
      </c>
      <c r="AD5" s="153">
        <v>30</v>
      </c>
      <c r="AE5" s="153">
        <v>0</v>
      </c>
      <c r="AF5" s="153"/>
      <c r="AG5" s="153">
        <v>0</v>
      </c>
      <c r="AH5" s="131">
        <f>SUM(AB5:AG5)</f>
        <v>60</v>
      </c>
      <c r="AI5" s="153">
        <f>SUM(J5,S5,Y5,AA5,AH5)</f>
        <v>203</v>
      </c>
    </row>
    <row r="6" spans="1:35" ht="12.75">
      <c r="A6" s="149" t="s">
        <v>1013</v>
      </c>
      <c r="B6" s="270">
        <v>21</v>
      </c>
      <c r="C6" s="270"/>
      <c r="D6" s="270">
        <v>30</v>
      </c>
      <c r="E6" s="270"/>
      <c r="F6" s="270">
        <v>0</v>
      </c>
      <c r="G6" s="270">
        <v>0</v>
      </c>
      <c r="H6" s="270">
        <v>27</v>
      </c>
      <c r="I6" s="280"/>
      <c r="J6" s="280">
        <f>SUM(LARGE(B6:I6,1))+(LARGE(B6:I6,2))</f>
        <v>57</v>
      </c>
      <c r="K6" s="167">
        <v>29</v>
      </c>
      <c r="L6" s="167">
        <v>27</v>
      </c>
      <c r="M6" s="167">
        <v>28</v>
      </c>
      <c r="N6" s="167">
        <v>27</v>
      </c>
      <c r="Q6" s="167">
        <v>23</v>
      </c>
      <c r="S6" s="269">
        <f>SUM(LARGE(K6:R6,1))+(LARGE(K6:R6,2))</f>
        <v>57</v>
      </c>
      <c r="T6" s="271">
        <v>20</v>
      </c>
      <c r="U6" s="271">
        <v>25</v>
      </c>
      <c r="V6" s="271">
        <v>22</v>
      </c>
      <c r="W6" s="271"/>
      <c r="X6" s="271"/>
      <c r="Y6" s="271">
        <f>SUM(LARGE(T6:X6,1))+(LARGE(T6:X6,2))</f>
        <v>47</v>
      </c>
      <c r="Z6" s="174">
        <v>51.74</v>
      </c>
      <c r="AA6" s="174">
        <v>19</v>
      </c>
      <c r="AB6" s="153"/>
      <c r="AC6" s="153"/>
      <c r="AD6" s="153"/>
      <c r="AE6" s="153"/>
      <c r="AF6" s="153"/>
      <c r="AG6" s="153"/>
      <c r="AH6" s="131">
        <f>SUM(AB6:AG6)</f>
        <v>0</v>
      </c>
      <c r="AI6" s="153">
        <f>SUM(J6,S6,Y6,AA6,AH6)</f>
        <v>180</v>
      </c>
    </row>
    <row r="7" spans="1:35" ht="12.75">
      <c r="A7" s="149" t="s">
        <v>1091</v>
      </c>
      <c r="B7" s="270">
        <v>23</v>
      </c>
      <c r="C7" s="270">
        <v>20</v>
      </c>
      <c r="D7" s="270"/>
      <c r="E7" s="270"/>
      <c r="F7" s="270">
        <v>0</v>
      </c>
      <c r="G7" s="270">
        <v>0</v>
      </c>
      <c r="H7" s="270">
        <v>0</v>
      </c>
      <c r="I7" s="280">
        <v>27</v>
      </c>
      <c r="J7" s="280">
        <f>SUM(LARGE(B7:I7,1))+(LARGE(B7:I7,2))</f>
        <v>50</v>
      </c>
      <c r="K7" s="167">
        <v>26</v>
      </c>
      <c r="L7" s="167">
        <v>28</v>
      </c>
      <c r="M7" s="167">
        <v>26</v>
      </c>
      <c r="N7" s="167">
        <v>30</v>
      </c>
      <c r="Q7" s="167">
        <v>24</v>
      </c>
      <c r="S7" s="269">
        <f>SUM(LARGE(K7:R7,1))+(LARGE(K7:R7,2))</f>
        <v>58</v>
      </c>
      <c r="T7" s="271">
        <v>21</v>
      </c>
      <c r="U7" s="271">
        <v>23</v>
      </c>
      <c r="V7" s="271">
        <v>21</v>
      </c>
      <c r="W7" s="271"/>
      <c r="X7" s="271"/>
      <c r="Y7" s="271">
        <f>SUM(LARGE(T7:X7,1))+(LARGE(T7:X7,2))</f>
        <v>44</v>
      </c>
      <c r="Z7" s="176">
        <v>55.57</v>
      </c>
      <c r="AA7" s="176">
        <v>25</v>
      </c>
      <c r="AB7" s="153"/>
      <c r="AC7" s="153"/>
      <c r="AD7" s="153"/>
      <c r="AE7" s="153"/>
      <c r="AF7" s="153"/>
      <c r="AG7" s="153"/>
      <c r="AH7" s="131">
        <f>SUM(AB7:AG7)</f>
        <v>0</v>
      </c>
      <c r="AI7" s="153">
        <f>SUM(J7,S7,Y7,AA7,AH7)</f>
        <v>177</v>
      </c>
    </row>
    <row r="8" spans="1:35" ht="12.75">
      <c r="A8" s="149" t="s">
        <v>1286</v>
      </c>
      <c r="B8" s="270">
        <v>27</v>
      </c>
      <c r="C8" s="270">
        <v>20</v>
      </c>
      <c r="D8" s="270"/>
      <c r="E8" s="270">
        <v>30</v>
      </c>
      <c r="F8" s="270">
        <v>0</v>
      </c>
      <c r="G8" s="270">
        <v>0</v>
      </c>
      <c r="H8" s="270">
        <v>0</v>
      </c>
      <c r="I8" s="280"/>
      <c r="J8" s="280">
        <f>SUM(LARGE(B8:I8,1))+(LARGE(B8:I8,2))</f>
        <v>57</v>
      </c>
      <c r="L8" s="167">
        <v>0</v>
      </c>
      <c r="M8" s="167">
        <v>0</v>
      </c>
      <c r="S8" s="269">
        <f>SUM(LARGE(K8:R8,1))+(LARGE(K8:R8,2))</f>
        <v>0</v>
      </c>
      <c r="T8" s="271">
        <v>24</v>
      </c>
      <c r="U8" s="271">
        <v>27</v>
      </c>
      <c r="V8" s="271">
        <v>24</v>
      </c>
      <c r="W8" s="271">
        <v>28</v>
      </c>
      <c r="X8" s="271">
        <v>28</v>
      </c>
      <c r="Y8" s="271">
        <f>SUM(LARGE(T8:X8,1))+(LARGE(T8:X8,2))</f>
        <v>56</v>
      </c>
      <c r="Z8" s="176">
        <v>56.79</v>
      </c>
      <c r="AA8" s="176">
        <v>27</v>
      </c>
      <c r="AB8" s="153"/>
      <c r="AC8" s="153">
        <v>29</v>
      </c>
      <c r="AD8" s="153"/>
      <c r="AE8" s="153"/>
      <c r="AF8" s="153"/>
      <c r="AG8" s="153"/>
      <c r="AH8" s="131">
        <f>SUM(AB8:AG8)</f>
        <v>29</v>
      </c>
      <c r="AI8" s="153">
        <f>SUM(J8,S8,Y8,AA8,AH8)</f>
        <v>169</v>
      </c>
    </row>
    <row r="9" spans="1:35" ht="12.75">
      <c r="A9" s="149" t="s">
        <v>1287</v>
      </c>
      <c r="B9" s="270"/>
      <c r="C9" s="270"/>
      <c r="D9" s="270"/>
      <c r="E9" s="270">
        <v>28</v>
      </c>
      <c r="F9" s="270">
        <v>0</v>
      </c>
      <c r="G9" s="270">
        <v>29</v>
      </c>
      <c r="H9" s="270">
        <v>0</v>
      </c>
      <c r="I9" s="280"/>
      <c r="J9" s="280">
        <f>SUM(LARGE(B9:I9,1))+(LARGE(B9:I9,2))</f>
        <v>57</v>
      </c>
      <c r="L9" s="167">
        <v>0</v>
      </c>
      <c r="M9" s="167">
        <v>0</v>
      </c>
      <c r="S9" s="269">
        <f>SUM(LARGE(K9:R9,1))+(LARGE(K9:R9,2))</f>
        <v>0</v>
      </c>
      <c r="T9" s="271"/>
      <c r="U9" s="271">
        <v>0</v>
      </c>
      <c r="V9" s="271">
        <v>26</v>
      </c>
      <c r="W9" s="271">
        <v>26</v>
      </c>
      <c r="X9" s="271">
        <v>24</v>
      </c>
      <c r="Y9" s="271">
        <f>SUM(LARGE(T9:X9,1))+(LARGE(T9:X9,2))</f>
        <v>52</v>
      </c>
      <c r="Z9" s="176">
        <v>54.75</v>
      </c>
      <c r="AA9" s="176">
        <v>24</v>
      </c>
      <c r="AB9" s="153"/>
      <c r="AC9" s="153"/>
      <c r="AD9" s="153">
        <v>28</v>
      </c>
      <c r="AE9" s="153"/>
      <c r="AF9" s="153"/>
      <c r="AG9" s="153"/>
      <c r="AH9" s="131">
        <f>SUM(AB9:AG9)</f>
        <v>28</v>
      </c>
      <c r="AI9" s="153">
        <f>SUM(J9,S9,Y9,AA9,AH9)</f>
        <v>161</v>
      </c>
    </row>
    <row r="10" spans="1:35" ht="12.75">
      <c r="A10" s="149" t="s">
        <v>820</v>
      </c>
      <c r="B10" s="270"/>
      <c r="C10" s="270"/>
      <c r="D10" s="270"/>
      <c r="E10" s="270"/>
      <c r="F10" s="270">
        <v>0</v>
      </c>
      <c r="G10" s="270">
        <v>0</v>
      </c>
      <c r="H10" s="270">
        <v>25</v>
      </c>
      <c r="I10" s="280"/>
      <c r="J10" s="280">
        <f>SUM(LARGE(B10:I10,1))+(LARGE(B10:I10,2))</f>
        <v>25</v>
      </c>
      <c r="L10" s="167">
        <v>0</v>
      </c>
      <c r="M10" s="167">
        <v>0</v>
      </c>
      <c r="Q10" s="167">
        <v>20</v>
      </c>
      <c r="S10" s="269">
        <f>SUM(LARGE(K10:R10,1))+(LARGE(K10:R10,2))</f>
        <v>20</v>
      </c>
      <c r="T10" s="271"/>
      <c r="U10" s="271">
        <v>0</v>
      </c>
      <c r="V10" s="271">
        <v>18</v>
      </c>
      <c r="W10" s="271">
        <v>20</v>
      </c>
      <c r="X10" s="271"/>
      <c r="Y10" s="271">
        <f>SUM(LARGE(T10:X10,1))+(LARGE(T10:X10,2))</f>
        <v>38</v>
      </c>
      <c r="Z10" s="176">
        <v>51.19</v>
      </c>
      <c r="AA10" s="176">
        <v>18</v>
      </c>
      <c r="AB10" s="153">
        <v>27</v>
      </c>
      <c r="AC10" s="153"/>
      <c r="AD10" s="153">
        <v>25</v>
      </c>
      <c r="AE10" s="153"/>
      <c r="AF10" s="153"/>
      <c r="AG10" s="153"/>
      <c r="AH10" s="131">
        <f>SUM(AB10:AG10)</f>
        <v>52</v>
      </c>
      <c r="AI10" s="153">
        <f>SUM(J10,S10,Y10,AA10,AH10)</f>
        <v>153</v>
      </c>
    </row>
    <row r="11" spans="1:35" ht="12.75">
      <c r="A11" s="155" t="s">
        <v>1263</v>
      </c>
      <c r="B11" s="270"/>
      <c r="C11" s="270"/>
      <c r="D11" s="270">
        <v>24</v>
      </c>
      <c r="E11" s="270"/>
      <c r="F11" s="270">
        <v>0</v>
      </c>
      <c r="G11" s="270">
        <v>26</v>
      </c>
      <c r="H11" s="270">
        <v>0</v>
      </c>
      <c r="I11" s="280">
        <v>28</v>
      </c>
      <c r="J11" s="280">
        <f>SUM(LARGE(B11:I11,1))+(LARGE(B11:I11,2))</f>
        <v>54</v>
      </c>
      <c r="L11" s="167">
        <v>0</v>
      </c>
      <c r="M11" s="167">
        <v>0</v>
      </c>
      <c r="O11" s="167">
        <v>28</v>
      </c>
      <c r="S11" s="269">
        <f>SUM(LARGE(K11:R11,1))+(LARGE(K11:R11,2))</f>
        <v>28</v>
      </c>
      <c r="T11" s="271">
        <v>12</v>
      </c>
      <c r="U11" s="271">
        <v>21</v>
      </c>
      <c r="V11" s="271">
        <v>17</v>
      </c>
      <c r="W11" s="271">
        <v>19</v>
      </c>
      <c r="X11" s="271">
        <v>22</v>
      </c>
      <c r="Y11" s="271">
        <f>SUM(LARGE(T11:X11,1))+(LARGE(T11:X11,2))</f>
        <v>43</v>
      </c>
      <c r="AB11" s="153"/>
      <c r="AC11" s="153"/>
      <c r="AD11" s="153">
        <v>24</v>
      </c>
      <c r="AE11" s="153"/>
      <c r="AF11" s="153"/>
      <c r="AG11" s="153"/>
      <c r="AH11" s="131">
        <f>SUM(AB11:AG11)</f>
        <v>24</v>
      </c>
      <c r="AI11" s="153">
        <f>SUM(J11,S11,Y11,AA11,AH11)</f>
        <v>149</v>
      </c>
    </row>
    <row r="12" spans="1:35" ht="12.75">
      <c r="A12" s="155" t="s">
        <v>1300</v>
      </c>
      <c r="B12" s="270">
        <v>30</v>
      </c>
      <c r="C12" s="270"/>
      <c r="D12" s="270"/>
      <c r="E12" s="270"/>
      <c r="F12" s="270">
        <v>0</v>
      </c>
      <c r="G12" s="270">
        <v>0</v>
      </c>
      <c r="H12" s="270">
        <v>0</v>
      </c>
      <c r="I12" s="280"/>
      <c r="J12" s="280">
        <f>SUM(LARGE(B12:I12,1))+(LARGE(B12:I12,2))</f>
        <v>30</v>
      </c>
      <c r="L12" s="167">
        <v>30</v>
      </c>
      <c r="M12" s="167">
        <v>0</v>
      </c>
      <c r="Q12" s="167">
        <v>30</v>
      </c>
      <c r="S12" s="269">
        <f>SUM(LARGE(K12:R12,1))+(LARGE(K12:R12,2))</f>
        <v>60</v>
      </c>
      <c r="T12" s="271">
        <v>27</v>
      </c>
      <c r="U12" s="271">
        <v>29</v>
      </c>
      <c r="V12" s="271">
        <v>29</v>
      </c>
      <c r="W12" s="271"/>
      <c r="X12" s="271"/>
      <c r="Y12" s="271">
        <f>SUM(LARGE(T12:X12,1))+(LARGE(T12:X12,2))</f>
        <v>58</v>
      </c>
      <c r="AB12" s="153"/>
      <c r="AC12" s="153"/>
      <c r="AD12" s="153"/>
      <c r="AE12" s="153"/>
      <c r="AF12" s="153"/>
      <c r="AG12" s="153"/>
      <c r="AH12" s="131">
        <f>SUM(AB12:AG12)</f>
        <v>0</v>
      </c>
      <c r="AI12" s="153">
        <f>SUM(J12,S12,Y12,AA12,AH12)</f>
        <v>148</v>
      </c>
    </row>
    <row r="13" spans="1:35" ht="12.75">
      <c r="A13" s="190" t="s">
        <v>1138</v>
      </c>
      <c r="B13" s="311">
        <v>26</v>
      </c>
      <c r="C13" s="311"/>
      <c r="D13" s="311"/>
      <c r="E13" s="311"/>
      <c r="F13" s="270">
        <v>0</v>
      </c>
      <c r="G13" s="270">
        <v>0</v>
      </c>
      <c r="H13" s="270">
        <v>0</v>
      </c>
      <c r="I13" s="280"/>
      <c r="J13" s="280">
        <f>SUM(LARGE(B13:I13,1))+(LARGE(B13:I13,2))</f>
        <v>26</v>
      </c>
      <c r="K13" s="167">
        <v>30</v>
      </c>
      <c r="L13" s="167">
        <v>29</v>
      </c>
      <c r="M13" s="167">
        <v>30</v>
      </c>
      <c r="Q13" s="167">
        <v>28</v>
      </c>
      <c r="S13" s="269">
        <f>SUM(LARGE(K13:R13,1))+(LARGE(K13:R13,2))</f>
        <v>60</v>
      </c>
      <c r="T13" s="312">
        <v>28</v>
      </c>
      <c r="U13" s="271">
        <v>0</v>
      </c>
      <c r="V13" s="271">
        <v>0</v>
      </c>
      <c r="W13" s="312"/>
      <c r="X13" s="312"/>
      <c r="Y13" s="271">
        <f>SUM(LARGE(T13:X13,1))+(LARGE(T13:X13,2))</f>
        <v>28</v>
      </c>
      <c r="Z13" s="174"/>
      <c r="AA13" s="174"/>
      <c r="AB13" s="153"/>
      <c r="AC13" s="153"/>
      <c r="AD13" s="153"/>
      <c r="AE13" s="153">
        <v>30</v>
      </c>
      <c r="AF13" s="153"/>
      <c r="AG13" s="153"/>
      <c r="AH13" s="131">
        <f>SUM(AB13:AG13)</f>
        <v>30</v>
      </c>
      <c r="AI13" s="153">
        <f>SUM(J13,S13,Y13,AA13,AH13)</f>
        <v>144</v>
      </c>
    </row>
    <row r="14" spans="1:35" ht="11.25" customHeight="1">
      <c r="A14" s="181" t="s">
        <v>1314</v>
      </c>
      <c r="B14" s="270"/>
      <c r="C14" s="270"/>
      <c r="D14" s="270"/>
      <c r="E14" s="270"/>
      <c r="F14" s="270">
        <v>0</v>
      </c>
      <c r="G14" s="270">
        <v>0</v>
      </c>
      <c r="H14" s="270">
        <v>0</v>
      </c>
      <c r="I14" s="280"/>
      <c r="J14" s="280">
        <f>SUM(LARGE(B14:I14,1))+(LARGE(B14:I14,2))</f>
        <v>0</v>
      </c>
      <c r="L14" s="167">
        <v>0</v>
      </c>
      <c r="M14" s="167">
        <v>0</v>
      </c>
      <c r="S14" s="269">
        <f>SUM(LARGE(K14:R14,1))+(LARGE(K14:R14,2))</f>
        <v>0</v>
      </c>
      <c r="T14" s="271">
        <v>26</v>
      </c>
      <c r="U14" s="271">
        <v>28</v>
      </c>
      <c r="V14" s="271">
        <v>27</v>
      </c>
      <c r="W14" s="271">
        <v>27</v>
      </c>
      <c r="X14" s="271">
        <v>29</v>
      </c>
      <c r="Y14" s="271">
        <f>SUM(LARGE(T14:X14,1))+(LARGE(T14:X14,2))</f>
        <v>57</v>
      </c>
      <c r="AB14" s="153"/>
      <c r="AC14" s="153"/>
      <c r="AD14" s="153">
        <v>29</v>
      </c>
      <c r="AE14" s="153">
        <v>29</v>
      </c>
      <c r="AF14" s="153"/>
      <c r="AG14" s="153"/>
      <c r="AH14" s="131">
        <f>SUM(AB14:AG14)</f>
        <v>58</v>
      </c>
      <c r="AI14" s="153">
        <f>SUM(J14,S14,Y14,AA14,AH14)</f>
        <v>115</v>
      </c>
    </row>
    <row r="15" spans="1:35" ht="12.75">
      <c r="A15" s="190" t="s">
        <v>1255</v>
      </c>
      <c r="B15" s="270"/>
      <c r="C15" s="270"/>
      <c r="D15" s="270">
        <v>29</v>
      </c>
      <c r="E15" s="270"/>
      <c r="F15" s="270">
        <v>0</v>
      </c>
      <c r="G15" s="270">
        <v>0</v>
      </c>
      <c r="H15" s="270">
        <v>0</v>
      </c>
      <c r="I15" s="280"/>
      <c r="J15" s="280">
        <f>SUM(LARGE(B15:I15,1))+(LARGE(B15:I15,2))</f>
        <v>29</v>
      </c>
      <c r="L15" s="167">
        <v>26</v>
      </c>
      <c r="M15" s="167">
        <v>0</v>
      </c>
      <c r="N15" s="167">
        <v>28</v>
      </c>
      <c r="O15" s="167">
        <v>29</v>
      </c>
      <c r="S15" s="269">
        <f>SUM(LARGE(K15:R15,1))+(LARGE(K15:R15,2))</f>
        <v>57</v>
      </c>
      <c r="T15" s="271">
        <v>23</v>
      </c>
      <c r="U15" s="271">
        <v>0</v>
      </c>
      <c r="V15" s="271">
        <v>0</v>
      </c>
      <c r="W15" s="271"/>
      <c r="X15" s="271"/>
      <c r="Y15" s="271">
        <f>SUM(LARGE(T15:X15,1))+(LARGE(T15:X15,2))</f>
        <v>23</v>
      </c>
      <c r="Z15" s="174"/>
      <c r="AA15" s="174"/>
      <c r="AB15" s="153"/>
      <c r="AC15" s="153"/>
      <c r="AD15" s="153"/>
      <c r="AE15" s="153"/>
      <c r="AF15" s="153"/>
      <c r="AG15" s="153"/>
      <c r="AH15" s="131">
        <f>SUM(AB15:AG15)</f>
        <v>0</v>
      </c>
      <c r="AI15" s="153">
        <f>SUM(J15,S15,Y15,AA15,AH15)</f>
        <v>109</v>
      </c>
    </row>
    <row r="16" spans="1:35" ht="12.75">
      <c r="A16" s="149" t="s">
        <v>1302</v>
      </c>
      <c r="B16" s="317"/>
      <c r="C16" s="317"/>
      <c r="D16" s="317"/>
      <c r="E16" s="317"/>
      <c r="F16" s="270">
        <v>0</v>
      </c>
      <c r="G16" s="270">
        <v>0</v>
      </c>
      <c r="H16" s="270">
        <v>0</v>
      </c>
      <c r="I16" s="280"/>
      <c r="J16" s="280">
        <f>SUM(LARGE(B16:I16,1))+(LARGE(B16:I16,2))</f>
        <v>0</v>
      </c>
      <c r="L16" s="167">
        <v>0</v>
      </c>
      <c r="M16" s="167">
        <v>0</v>
      </c>
      <c r="Q16" s="167">
        <v>25</v>
      </c>
      <c r="S16" s="269">
        <f>SUM(LARGE(K16:R16,1))+(LARGE(K16:R16,2))</f>
        <v>25</v>
      </c>
      <c r="T16" s="318"/>
      <c r="U16" s="271">
        <v>26</v>
      </c>
      <c r="V16" s="271">
        <v>25</v>
      </c>
      <c r="W16" s="318"/>
      <c r="X16" s="318">
        <v>26</v>
      </c>
      <c r="Y16" s="271">
        <f>SUM(LARGE(T16:X16,1))+(LARGE(T16:X16,2))</f>
        <v>52</v>
      </c>
      <c r="Z16" s="174">
        <v>54.47</v>
      </c>
      <c r="AA16" s="174">
        <v>22</v>
      </c>
      <c r="AB16" s="153"/>
      <c r="AC16" s="153"/>
      <c r="AD16" s="153"/>
      <c r="AE16" s="153"/>
      <c r="AF16" s="153"/>
      <c r="AG16" s="153"/>
      <c r="AH16" s="131">
        <f>SUM(AB16:AG16)</f>
        <v>0</v>
      </c>
      <c r="AI16" s="153">
        <f>SUM(J16,S16,Y16,AA16,AH16)</f>
        <v>99</v>
      </c>
    </row>
    <row r="17" spans="1:35" ht="12.75">
      <c r="A17" s="181" t="s">
        <v>1301</v>
      </c>
      <c r="B17" s="317"/>
      <c r="C17" s="317">
        <v>20</v>
      </c>
      <c r="D17" s="317"/>
      <c r="E17" s="317"/>
      <c r="F17" s="270">
        <v>0</v>
      </c>
      <c r="G17" s="270">
        <v>0</v>
      </c>
      <c r="H17" s="270">
        <v>0</v>
      </c>
      <c r="I17" s="280"/>
      <c r="J17" s="280">
        <f>SUM(LARGE(B17:I17,1))+(LARGE(B17:I17,2))</f>
        <v>20</v>
      </c>
      <c r="L17" s="167">
        <v>0</v>
      </c>
      <c r="M17" s="167">
        <v>27</v>
      </c>
      <c r="S17" s="269">
        <f>SUM(LARGE(K17:R17,1))+(LARGE(K17:R17,2))</f>
        <v>27</v>
      </c>
      <c r="T17" s="318"/>
      <c r="U17" s="271">
        <v>22</v>
      </c>
      <c r="V17" s="271">
        <v>0</v>
      </c>
      <c r="W17" s="318">
        <v>23</v>
      </c>
      <c r="X17" s="318"/>
      <c r="Y17" s="271">
        <f>SUM(LARGE(T17:X17,1))+(LARGE(T17:X17,2))</f>
        <v>45</v>
      </c>
      <c r="Z17" s="174"/>
      <c r="AA17" s="174"/>
      <c r="AB17" s="153"/>
      <c r="AC17" s="153"/>
      <c r="AD17" s="153"/>
      <c r="AE17" s="153"/>
      <c r="AF17" s="153"/>
      <c r="AG17" s="153"/>
      <c r="AH17" s="131">
        <f>SUM(AB17:AG17)</f>
        <v>0</v>
      </c>
      <c r="AI17" s="153">
        <f>SUM(J17,S17,Y17,AA17,AH17)</f>
        <v>92</v>
      </c>
    </row>
    <row r="18" spans="1:35" ht="12.75">
      <c r="A18" s="149" t="s">
        <v>983</v>
      </c>
      <c r="B18" s="320"/>
      <c r="C18" s="320"/>
      <c r="D18" s="320"/>
      <c r="E18" s="320"/>
      <c r="F18" s="270">
        <v>0</v>
      </c>
      <c r="G18" s="270">
        <v>0</v>
      </c>
      <c r="H18" s="270">
        <v>0</v>
      </c>
      <c r="I18" s="280"/>
      <c r="J18" s="280">
        <f>SUM(LARGE(B18:I18,1))+(LARGE(B18:I18,2))</f>
        <v>0</v>
      </c>
      <c r="L18" s="167">
        <v>0</v>
      </c>
      <c r="M18" s="167">
        <v>0</v>
      </c>
      <c r="S18" s="269">
        <f>SUM(LARGE(K18:R18,1))+(LARGE(K18:R18,2))</f>
        <v>0</v>
      </c>
      <c r="T18" s="321">
        <v>29</v>
      </c>
      <c r="U18" s="271">
        <v>30</v>
      </c>
      <c r="V18" s="271">
        <v>30</v>
      </c>
      <c r="W18" s="321">
        <v>30</v>
      </c>
      <c r="X18" s="321">
        <v>30</v>
      </c>
      <c r="Y18" s="271">
        <f>SUM(LARGE(T18:X18,1))+(LARGE(T18:X18,2))</f>
        <v>60</v>
      </c>
      <c r="Z18" s="174">
        <v>71.56</v>
      </c>
      <c r="AA18" s="174">
        <v>29</v>
      </c>
      <c r="AB18" s="153"/>
      <c r="AC18" s="153"/>
      <c r="AD18" s="153"/>
      <c r="AE18" s="153"/>
      <c r="AF18" s="153"/>
      <c r="AG18" s="153"/>
      <c r="AH18" s="131">
        <f>SUM(AB18:AG18)</f>
        <v>0</v>
      </c>
      <c r="AI18" s="153">
        <f>SUM(J18,S18,Y18,AA18,AH18)</f>
        <v>89</v>
      </c>
    </row>
    <row r="19" spans="1:35" ht="12.75">
      <c r="A19" s="155" t="s">
        <v>1102</v>
      </c>
      <c r="B19" s="273"/>
      <c r="C19" s="273"/>
      <c r="D19" s="273"/>
      <c r="E19" s="273"/>
      <c r="F19" s="270">
        <v>0</v>
      </c>
      <c r="G19" s="270">
        <v>30</v>
      </c>
      <c r="H19" s="270">
        <v>30</v>
      </c>
      <c r="I19" s="280"/>
      <c r="J19" s="280">
        <f>SUM(LARGE(B19:I19,1))+(LARGE(B19:I19,2))</f>
        <v>60</v>
      </c>
      <c r="K19" s="274"/>
      <c r="L19" s="167">
        <v>0</v>
      </c>
      <c r="M19" s="167">
        <v>0</v>
      </c>
      <c r="N19" s="274"/>
      <c r="O19" s="274"/>
      <c r="P19" s="274"/>
      <c r="Q19" s="274"/>
      <c r="R19" s="274"/>
      <c r="S19" s="269">
        <f>SUM(LARGE(K19:R19,1))+(LARGE(K19:R19,2))</f>
        <v>0</v>
      </c>
      <c r="T19" s="275"/>
      <c r="U19" s="271">
        <v>0</v>
      </c>
      <c r="V19" s="271">
        <v>28</v>
      </c>
      <c r="W19" s="275"/>
      <c r="X19" s="275"/>
      <c r="Y19" s="271">
        <f>SUM(LARGE(T19:X19,1))+(LARGE(T19:X19,2))</f>
        <v>28</v>
      </c>
      <c r="Z19" s="277"/>
      <c r="AA19" s="277"/>
      <c r="AB19" s="278"/>
      <c r="AC19" s="278"/>
      <c r="AD19" s="278"/>
      <c r="AE19" s="278">
        <v>28</v>
      </c>
      <c r="AF19" s="278"/>
      <c r="AG19" s="278"/>
      <c r="AH19" s="279"/>
      <c r="AI19" s="153">
        <f>SUM(J19,S19,Y19,AA19,AH19)</f>
        <v>88</v>
      </c>
    </row>
    <row r="20" spans="1:35" ht="12.75">
      <c r="A20" s="155" t="s">
        <v>1291</v>
      </c>
      <c r="B20" s="270"/>
      <c r="C20" s="270">
        <v>20</v>
      </c>
      <c r="D20" s="270"/>
      <c r="E20" s="270"/>
      <c r="F20" s="270">
        <v>0</v>
      </c>
      <c r="G20" s="270">
        <v>0</v>
      </c>
      <c r="H20" s="270"/>
      <c r="I20" s="280"/>
      <c r="J20" s="280">
        <f>SUM(LARGE(B20:I20,1))+(LARGE(B20:I20,2))</f>
        <v>20</v>
      </c>
      <c r="L20" s="167">
        <v>0</v>
      </c>
      <c r="M20" s="167">
        <v>0</v>
      </c>
      <c r="N20" s="167">
        <v>26</v>
      </c>
      <c r="S20" s="269">
        <f>SUM(LARGE(K20:R20,1))+(LARGE(K20:R20,2))</f>
        <v>26</v>
      </c>
      <c r="T20" s="271">
        <v>17</v>
      </c>
      <c r="U20" s="271">
        <v>0</v>
      </c>
      <c r="V20" s="271">
        <v>19</v>
      </c>
      <c r="W20" s="271"/>
      <c r="X20" s="271"/>
      <c r="Y20" s="271">
        <f>SUM(LARGE(T20:X20,1))+(LARGE(T20:X20,2))</f>
        <v>36</v>
      </c>
      <c r="AB20" s="153"/>
      <c r="AC20" s="153"/>
      <c r="AD20" s="153"/>
      <c r="AE20" s="153"/>
      <c r="AF20" s="153"/>
      <c r="AG20" s="153"/>
      <c r="AH20" s="131">
        <f>SUM(AB20:AG20)</f>
        <v>0</v>
      </c>
      <c r="AI20" s="153">
        <f>SUM(J20,S20,Y20,AA20,AH20)</f>
        <v>82</v>
      </c>
    </row>
    <row r="21" spans="1:35" ht="12.75">
      <c r="A21" s="155" t="s">
        <v>1143</v>
      </c>
      <c r="B21" s="270"/>
      <c r="C21" s="270"/>
      <c r="D21" s="270">
        <v>26</v>
      </c>
      <c r="E21" s="270">
        <v>26</v>
      </c>
      <c r="F21" s="270">
        <v>0</v>
      </c>
      <c r="G21" s="270">
        <v>0</v>
      </c>
      <c r="H21" s="270">
        <v>0</v>
      </c>
      <c r="I21" s="280"/>
      <c r="J21" s="280">
        <f>SUM(LARGE(B21:I21,1))+(LARGE(B21:I21,2))</f>
        <v>52</v>
      </c>
      <c r="L21" s="167">
        <v>0</v>
      </c>
      <c r="M21" s="167">
        <v>0</v>
      </c>
      <c r="S21" s="269">
        <f>SUM(LARGE(K21:R21,1))+(LARGE(K21:R21,2))</f>
        <v>0</v>
      </c>
      <c r="T21" s="271">
        <v>15</v>
      </c>
      <c r="U21" s="271">
        <v>0</v>
      </c>
      <c r="V21" s="271">
        <v>0</v>
      </c>
      <c r="W21" s="271"/>
      <c r="X21" s="271"/>
      <c r="Y21" s="271">
        <f>SUM(LARGE(T21:X21,1))+(LARGE(T21:X21,2))</f>
        <v>15</v>
      </c>
      <c r="Z21" s="176">
        <v>43.17</v>
      </c>
      <c r="AA21" s="176">
        <v>13</v>
      </c>
      <c r="AB21" s="153"/>
      <c r="AC21" s="153"/>
      <c r="AD21" s="153"/>
      <c r="AE21" s="153"/>
      <c r="AF21" s="153"/>
      <c r="AG21" s="153"/>
      <c r="AH21" s="131">
        <f>SUM(AB21:AG21)</f>
        <v>0</v>
      </c>
      <c r="AI21" s="153">
        <f>SUM(J21,S21,Y21,AA21,AH21)</f>
        <v>80</v>
      </c>
    </row>
    <row r="22" spans="1:35" ht="12.75">
      <c r="A22" s="149" t="s">
        <v>1090</v>
      </c>
      <c r="B22" s="270"/>
      <c r="C22" s="270"/>
      <c r="D22" s="270"/>
      <c r="E22" s="270"/>
      <c r="F22" s="270">
        <v>0</v>
      </c>
      <c r="G22" s="270">
        <v>0</v>
      </c>
      <c r="H22" s="270">
        <v>24</v>
      </c>
      <c r="I22" s="280"/>
      <c r="J22" s="280">
        <f>SUM(LARGE(B22:I22,1))+(LARGE(B22:I22,2))</f>
        <v>24</v>
      </c>
      <c r="K22" s="167">
        <v>28</v>
      </c>
      <c r="L22" s="167">
        <v>24</v>
      </c>
      <c r="M22" s="167">
        <v>0</v>
      </c>
      <c r="Q22" s="167">
        <v>21</v>
      </c>
      <c r="S22" s="269">
        <f>SUM(LARGE(K22:R22,1))+(LARGE(K22:R22,2))</f>
        <v>52</v>
      </c>
      <c r="T22" s="271"/>
      <c r="U22" s="271">
        <v>0</v>
      </c>
      <c r="V22" s="271">
        <v>0</v>
      </c>
      <c r="W22" s="271"/>
      <c r="X22" s="271"/>
      <c r="Y22" s="271">
        <f>SUM(LARGE(T22:X22,1))+(LARGE(T22:X22,2))</f>
        <v>0</v>
      </c>
      <c r="AB22" s="153"/>
      <c r="AC22" s="153"/>
      <c r="AD22" s="153"/>
      <c r="AE22" s="153"/>
      <c r="AF22" s="153"/>
      <c r="AG22" s="153"/>
      <c r="AH22" s="131">
        <f>SUM(AB22:AG22)</f>
        <v>0</v>
      </c>
      <c r="AI22" s="153">
        <f>SUM(J22,S22,Y22,AA22,AH22)</f>
        <v>76</v>
      </c>
    </row>
    <row r="23" spans="1:35" ht="12.75">
      <c r="A23" s="149" t="s">
        <v>1290</v>
      </c>
      <c r="B23" s="270">
        <v>28</v>
      </c>
      <c r="C23" s="270"/>
      <c r="D23" s="270"/>
      <c r="E23" s="270"/>
      <c r="F23" s="270">
        <v>0</v>
      </c>
      <c r="G23" s="270">
        <v>0</v>
      </c>
      <c r="H23" s="270">
        <v>0</v>
      </c>
      <c r="I23" s="280"/>
      <c r="J23" s="280">
        <f>SUM(LARGE(B23:I23,1))+(LARGE(B23:I23,2))</f>
        <v>28</v>
      </c>
      <c r="L23" s="167">
        <v>0</v>
      </c>
      <c r="M23" s="167">
        <v>0</v>
      </c>
      <c r="Q23" s="167">
        <v>27</v>
      </c>
      <c r="S23" s="269">
        <f>SUM(LARGE(K23:R23,1))+(LARGE(K23:R23,2))</f>
        <v>27</v>
      </c>
      <c r="T23" s="271"/>
      <c r="U23" s="271">
        <v>0</v>
      </c>
      <c r="V23" s="271">
        <v>0</v>
      </c>
      <c r="W23" s="271"/>
      <c r="X23" s="271"/>
      <c r="Y23" s="271">
        <f>SUM(LARGE(T23:X23,1))+(LARGE(T23:X23,2))</f>
        <v>0</v>
      </c>
      <c r="AB23" s="153"/>
      <c r="AC23" s="153"/>
      <c r="AD23" s="153"/>
      <c r="AE23" s="153"/>
      <c r="AF23" s="153"/>
      <c r="AG23" s="153"/>
      <c r="AH23" s="131">
        <f>SUM(AB23:AG23)</f>
        <v>0</v>
      </c>
      <c r="AI23" s="153">
        <f>SUM(J23,S23,Y23,AA23,AH23)</f>
        <v>55</v>
      </c>
    </row>
    <row r="24" spans="1:35" ht="12.75">
      <c r="A24" s="149" t="s">
        <v>1050</v>
      </c>
      <c r="B24" s="311"/>
      <c r="C24" s="311"/>
      <c r="D24" s="311"/>
      <c r="E24" s="311">
        <v>25</v>
      </c>
      <c r="F24" s="270">
        <v>0</v>
      </c>
      <c r="G24" s="270">
        <v>0</v>
      </c>
      <c r="H24" s="270">
        <v>0</v>
      </c>
      <c r="I24" s="280"/>
      <c r="J24" s="280">
        <f>SUM(LARGE(B24:I24,1))+(LARGE(B24:I24,2))</f>
        <v>25</v>
      </c>
      <c r="L24" s="167">
        <v>0</v>
      </c>
      <c r="M24" s="167">
        <v>0</v>
      </c>
      <c r="S24" s="269">
        <f>SUM(LARGE(K24:R24,1))+(LARGE(K24:R24,2))</f>
        <v>0</v>
      </c>
      <c r="T24" s="312">
        <v>14</v>
      </c>
      <c r="U24" s="271">
        <v>0</v>
      </c>
      <c r="V24" s="271">
        <v>0</v>
      </c>
      <c r="W24" s="312"/>
      <c r="X24" s="312"/>
      <c r="Y24" s="271">
        <f>SUM(LARGE(T24:X24,1))+(LARGE(T24:X24,2))</f>
        <v>14</v>
      </c>
      <c r="Z24" s="174">
        <v>45.91</v>
      </c>
      <c r="AA24" s="174">
        <v>15</v>
      </c>
      <c r="AB24" s="153"/>
      <c r="AC24" s="153"/>
      <c r="AD24" s="153"/>
      <c r="AE24" s="153"/>
      <c r="AF24" s="153"/>
      <c r="AG24" s="153"/>
      <c r="AH24" s="131">
        <f>SUM(AB24:AG24)</f>
        <v>0</v>
      </c>
      <c r="AI24" s="153">
        <f>SUM(J24,S24,Y24,AA24,AH24)</f>
        <v>54</v>
      </c>
    </row>
    <row r="25" spans="1:35" ht="12.75">
      <c r="A25" s="190" t="s">
        <v>734</v>
      </c>
      <c r="B25" s="270"/>
      <c r="C25" s="270"/>
      <c r="D25" s="270"/>
      <c r="E25" s="270"/>
      <c r="F25" s="270">
        <v>0</v>
      </c>
      <c r="G25" s="270">
        <v>0</v>
      </c>
      <c r="H25" s="270">
        <v>26</v>
      </c>
      <c r="I25" s="280"/>
      <c r="J25" s="280">
        <f>SUM(LARGE(B25:I25,1))+(LARGE(B25:I25,2))</f>
        <v>26</v>
      </c>
      <c r="L25" s="167">
        <v>0</v>
      </c>
      <c r="M25" s="167">
        <v>0</v>
      </c>
      <c r="S25" s="269">
        <f>SUM(LARGE(K25:R25,1))+(LARGE(K25:R25,2))</f>
        <v>0</v>
      </c>
      <c r="T25" s="271"/>
      <c r="U25" s="271">
        <v>0</v>
      </c>
      <c r="V25" s="271">
        <v>0</v>
      </c>
      <c r="W25" s="271"/>
      <c r="X25" s="271"/>
      <c r="Y25" s="271">
        <f>SUM(LARGE(T25:X25,1))+(LARGE(T25:X25,2))</f>
        <v>0</v>
      </c>
      <c r="Z25" s="174">
        <v>55.66</v>
      </c>
      <c r="AA25" s="174">
        <v>26</v>
      </c>
      <c r="AB25" s="153"/>
      <c r="AC25" s="153"/>
      <c r="AD25" s="153"/>
      <c r="AE25" s="153"/>
      <c r="AF25" s="153"/>
      <c r="AG25" s="153"/>
      <c r="AH25" s="131">
        <f>SUM(AB25:AG25)</f>
        <v>0</v>
      </c>
      <c r="AI25" s="153">
        <f>SUM(J25,S25,Y25,AA25,AH25)</f>
        <v>52</v>
      </c>
    </row>
    <row r="26" spans="1:35" ht="12.75">
      <c r="A26" s="149" t="s">
        <v>1202</v>
      </c>
      <c r="B26" s="270">
        <v>25</v>
      </c>
      <c r="C26" s="270"/>
      <c r="D26" s="270"/>
      <c r="E26" s="270"/>
      <c r="F26" s="270">
        <v>0</v>
      </c>
      <c r="G26" s="270">
        <v>0</v>
      </c>
      <c r="H26" s="270">
        <v>0</v>
      </c>
      <c r="I26" s="280"/>
      <c r="J26" s="280">
        <f>SUM(LARGE(B26:I26,1))+(LARGE(B26:I26,2))</f>
        <v>25</v>
      </c>
      <c r="L26" s="167">
        <v>0</v>
      </c>
      <c r="M26" s="167">
        <v>0</v>
      </c>
      <c r="Q26" s="167">
        <v>26</v>
      </c>
      <c r="S26" s="269">
        <f>SUM(LARGE(K26:R26,1))+(LARGE(K26:R26,2))</f>
        <v>26</v>
      </c>
      <c r="T26" s="271"/>
      <c r="U26" s="271">
        <v>0</v>
      </c>
      <c r="V26" s="271">
        <v>0</v>
      </c>
      <c r="W26" s="271"/>
      <c r="X26" s="271"/>
      <c r="Y26" s="271">
        <f>SUM(LARGE(T26:X26,1))+(LARGE(T26:X26,2))</f>
        <v>0</v>
      </c>
      <c r="AB26" s="153"/>
      <c r="AC26" s="153"/>
      <c r="AD26" s="153"/>
      <c r="AE26" s="153"/>
      <c r="AF26" s="153"/>
      <c r="AG26" s="153"/>
      <c r="AH26" s="131">
        <f>SUM(AB26:AG26)</f>
        <v>0</v>
      </c>
      <c r="AI26" s="153">
        <f>SUM(J26,S26,Y26,AA26,AH26)</f>
        <v>51</v>
      </c>
    </row>
    <row r="27" spans="1:35" ht="12.75">
      <c r="A27" s="181" t="s">
        <v>1106</v>
      </c>
      <c r="B27" s="270"/>
      <c r="C27" s="270"/>
      <c r="D27" s="270"/>
      <c r="E27" s="270"/>
      <c r="F27" s="270">
        <v>0</v>
      </c>
      <c r="G27" s="270">
        <v>0</v>
      </c>
      <c r="H27" s="270">
        <v>0</v>
      </c>
      <c r="I27" s="280">
        <v>29</v>
      </c>
      <c r="J27" s="280">
        <f>SUM(LARGE(B27:I27,1))+(LARGE(B27:I27,2))</f>
        <v>29</v>
      </c>
      <c r="L27" s="167">
        <v>0</v>
      </c>
      <c r="M27" s="167">
        <v>0</v>
      </c>
      <c r="S27" s="269">
        <f>SUM(LARGE(K27:R27,1))+(LARGE(K27:R27,2))</f>
        <v>0</v>
      </c>
      <c r="T27" s="271"/>
      <c r="U27" s="271">
        <v>0</v>
      </c>
      <c r="V27" s="271">
        <v>0</v>
      </c>
      <c r="W27" s="271">
        <v>22</v>
      </c>
      <c r="X27" s="271"/>
      <c r="Y27" s="271">
        <f>SUM(LARGE(T27:X27,1))+(LARGE(T27:X27,2))</f>
        <v>22</v>
      </c>
      <c r="Z27" s="174"/>
      <c r="AA27" s="174"/>
      <c r="AB27" s="153"/>
      <c r="AC27" s="153"/>
      <c r="AD27" s="153"/>
      <c r="AE27" s="153"/>
      <c r="AF27" s="153"/>
      <c r="AG27" s="153"/>
      <c r="AH27" s="131">
        <f>SUM(AB27:AG27)</f>
        <v>0</v>
      </c>
      <c r="AI27" s="153">
        <f>SUM(J27,S27,Y27,AA27,AH27)</f>
        <v>51</v>
      </c>
    </row>
    <row r="28" spans="1:35" ht="12.75">
      <c r="A28" s="149" t="s">
        <v>611</v>
      </c>
      <c r="B28" s="270"/>
      <c r="C28" s="270"/>
      <c r="D28" s="270"/>
      <c r="E28" s="270"/>
      <c r="F28" s="270">
        <v>0</v>
      </c>
      <c r="G28" s="270">
        <v>27</v>
      </c>
      <c r="H28" s="270">
        <v>0</v>
      </c>
      <c r="I28" s="280"/>
      <c r="J28" s="280">
        <f>SUM(LARGE(B28:I28,1))+(LARGE(B28:I28,2))</f>
        <v>27</v>
      </c>
      <c r="L28" s="167">
        <v>0</v>
      </c>
      <c r="M28" s="167">
        <v>0</v>
      </c>
      <c r="S28" s="269">
        <f>SUM(LARGE(K28:R28,1))+(LARGE(K28:R28,2))</f>
        <v>0</v>
      </c>
      <c r="T28" s="271"/>
      <c r="U28" s="271">
        <v>0</v>
      </c>
      <c r="V28" s="271">
        <v>0</v>
      </c>
      <c r="W28" s="271">
        <v>21</v>
      </c>
      <c r="X28" s="271"/>
      <c r="Y28" s="271">
        <f>SUM(LARGE(T28:X28,1))+(LARGE(T28:X28,2))</f>
        <v>21</v>
      </c>
      <c r="AB28" s="153"/>
      <c r="AC28" s="153"/>
      <c r="AD28" s="153"/>
      <c r="AE28" s="153"/>
      <c r="AF28" s="153"/>
      <c r="AG28" s="153"/>
      <c r="AH28" s="131">
        <f>SUM(AB28:AG28)</f>
        <v>0</v>
      </c>
      <c r="AI28" s="153">
        <f>SUM(J28,S28,Y28,AA28,AH28)</f>
        <v>48</v>
      </c>
    </row>
    <row r="29" spans="1:35" ht="12.75">
      <c r="A29" s="149" t="s">
        <v>1111</v>
      </c>
      <c r="B29" s="270"/>
      <c r="C29" s="270"/>
      <c r="D29" s="270"/>
      <c r="E29" s="270"/>
      <c r="F29" s="270">
        <v>0</v>
      </c>
      <c r="G29" s="270">
        <v>0</v>
      </c>
      <c r="H29" s="270">
        <v>0</v>
      </c>
      <c r="I29" s="280"/>
      <c r="J29" s="280">
        <f>SUM(LARGE(B29:I29,1))+(LARGE(B29:I29,2))</f>
        <v>0</v>
      </c>
      <c r="L29" s="167">
        <v>0</v>
      </c>
      <c r="M29" s="167">
        <v>0</v>
      </c>
      <c r="S29" s="269">
        <f>SUM(LARGE(K29:R29,1))+(LARGE(K29:R29,2))</f>
        <v>0</v>
      </c>
      <c r="T29" s="271">
        <v>16</v>
      </c>
      <c r="U29" s="271">
        <v>0</v>
      </c>
      <c r="V29" s="271">
        <v>0</v>
      </c>
      <c r="W29" s="271"/>
      <c r="X29" s="271"/>
      <c r="Y29" s="271">
        <f>SUM(LARGE(T29:X29,1))+(LARGE(T29:X29,2))</f>
        <v>16</v>
      </c>
      <c r="AB29" s="153">
        <v>29</v>
      </c>
      <c r="AC29" s="153"/>
      <c r="AD29" s="153"/>
      <c r="AE29" s="153"/>
      <c r="AF29" s="153"/>
      <c r="AG29" s="153"/>
      <c r="AH29" s="131">
        <f>SUM(AB29:AG29)</f>
        <v>29</v>
      </c>
      <c r="AI29" s="153">
        <f>SUM(J29,S29,Y29,AA29,AH29)</f>
        <v>45</v>
      </c>
    </row>
    <row r="30" spans="1:35" ht="12.75">
      <c r="A30" s="155" t="s">
        <v>601</v>
      </c>
      <c r="B30" s="270"/>
      <c r="C30" s="270"/>
      <c r="D30" s="270"/>
      <c r="E30" s="270"/>
      <c r="F30" s="270">
        <v>0</v>
      </c>
      <c r="G30" s="270">
        <v>0</v>
      </c>
      <c r="H30" s="270">
        <v>0</v>
      </c>
      <c r="I30" s="280"/>
      <c r="J30" s="280">
        <f>SUM(LARGE(B30:I30,1))+(LARGE(B30:I30,2))</f>
        <v>0</v>
      </c>
      <c r="L30" s="167">
        <v>0</v>
      </c>
      <c r="M30" s="167">
        <v>0</v>
      </c>
      <c r="S30" s="269">
        <f>SUM(LARGE(K30:R30,1))+(LARGE(K30:R30,2))</f>
        <v>0</v>
      </c>
      <c r="T30" s="271"/>
      <c r="U30" s="271">
        <v>0</v>
      </c>
      <c r="V30" s="271">
        <v>0</v>
      </c>
      <c r="W30" s="271"/>
      <c r="X30" s="271"/>
      <c r="Y30" s="271">
        <f>SUM(LARGE(T30:X30,1))+(LARGE(T30:X30,2))</f>
        <v>0</v>
      </c>
      <c r="Z30" s="174">
        <v>78.26</v>
      </c>
      <c r="AA30" s="174">
        <v>30</v>
      </c>
      <c r="AB30" s="153"/>
      <c r="AC30" s="153"/>
      <c r="AD30" s="153"/>
      <c r="AE30" s="153"/>
      <c r="AF30" s="153"/>
      <c r="AG30" s="153"/>
      <c r="AH30" s="131">
        <f>SUM(AB30:AG30)</f>
        <v>0</v>
      </c>
      <c r="AI30" s="153">
        <f>SUM(J30,S30,Y30,AA30,AH30)</f>
        <v>30</v>
      </c>
    </row>
    <row r="31" spans="1:35" ht="12.75">
      <c r="A31" s="181" t="s">
        <v>633</v>
      </c>
      <c r="B31" s="270"/>
      <c r="C31" s="270"/>
      <c r="D31" s="270"/>
      <c r="E31" s="270"/>
      <c r="F31" s="270">
        <v>0</v>
      </c>
      <c r="G31" s="270">
        <v>0</v>
      </c>
      <c r="H31" s="270">
        <v>0</v>
      </c>
      <c r="I31" s="280"/>
      <c r="J31" s="280">
        <f>SUM(LARGE(B31:I31,1))+(LARGE(B31:I31,2))</f>
        <v>0</v>
      </c>
      <c r="L31" s="167">
        <v>0</v>
      </c>
      <c r="M31" s="167">
        <v>0</v>
      </c>
      <c r="S31" s="269">
        <f>SUM(LARGE(K31:R31,1))+(LARGE(K31:R31,2))</f>
        <v>0</v>
      </c>
      <c r="T31" s="271">
        <v>30</v>
      </c>
      <c r="U31" s="271">
        <v>0</v>
      </c>
      <c r="V31" s="271">
        <v>0</v>
      </c>
      <c r="W31" s="271"/>
      <c r="X31" s="271"/>
      <c r="Y31" s="271">
        <f>SUM(LARGE(T31:X31,1))+(LARGE(T31:X31,2))</f>
        <v>30</v>
      </c>
      <c r="Z31" s="174"/>
      <c r="AA31" s="174"/>
      <c r="AB31" s="153"/>
      <c r="AC31" s="153"/>
      <c r="AD31" s="153"/>
      <c r="AE31" s="153"/>
      <c r="AF31" s="153"/>
      <c r="AG31" s="153"/>
      <c r="AH31" s="131">
        <f>SUM(AB31:AG31)</f>
        <v>0</v>
      </c>
      <c r="AI31" s="153">
        <f>SUM(J31,S31,Y31,AA31,AH31)</f>
        <v>30</v>
      </c>
    </row>
    <row r="32" spans="1:35" ht="12.75">
      <c r="A32" s="155" t="s">
        <v>1262</v>
      </c>
      <c r="B32" s="270"/>
      <c r="C32" s="270"/>
      <c r="D32" s="270"/>
      <c r="E32" s="270"/>
      <c r="F32" s="270">
        <v>0</v>
      </c>
      <c r="G32" s="270">
        <v>0</v>
      </c>
      <c r="H32" s="270">
        <v>0</v>
      </c>
      <c r="I32" s="280"/>
      <c r="J32" s="280">
        <f>SUM(LARGE(B32:I32,1))+(LARGE(B32:I32,2))</f>
        <v>0</v>
      </c>
      <c r="L32" s="167">
        <v>0</v>
      </c>
      <c r="M32" s="167">
        <v>0</v>
      </c>
      <c r="S32" s="269">
        <f>SUM(LARGE(K32:R32,1))+(LARGE(K32:R32,2))</f>
        <v>0</v>
      </c>
      <c r="T32" s="271"/>
      <c r="U32" s="271">
        <v>0</v>
      </c>
      <c r="V32" s="271">
        <v>0</v>
      </c>
      <c r="W32" s="271"/>
      <c r="X32" s="271"/>
      <c r="Y32" s="271">
        <f>SUM(LARGE(T32:X32,1))+(LARGE(T32:X32,2))</f>
        <v>0</v>
      </c>
      <c r="Z32" s="176">
        <v>62.69</v>
      </c>
      <c r="AA32" s="176">
        <v>28</v>
      </c>
      <c r="AB32" s="153"/>
      <c r="AC32" s="153"/>
      <c r="AD32" s="153"/>
      <c r="AE32" s="153"/>
      <c r="AF32" s="153"/>
      <c r="AG32" s="153"/>
      <c r="AH32" s="131">
        <f>SUM(AB32:AG32)</f>
        <v>0</v>
      </c>
      <c r="AI32" s="153">
        <f>SUM(J32,S32,Y32,AA32,AH32)</f>
        <v>28</v>
      </c>
    </row>
    <row r="33" spans="1:35" ht="12.75">
      <c r="A33" s="155" t="s">
        <v>1153</v>
      </c>
      <c r="B33" s="270"/>
      <c r="C33" s="270"/>
      <c r="D33" s="270"/>
      <c r="E33" s="270"/>
      <c r="F33" s="270">
        <v>0</v>
      </c>
      <c r="G33" s="270">
        <v>0</v>
      </c>
      <c r="H33" s="270">
        <v>0</v>
      </c>
      <c r="I33" s="280"/>
      <c r="J33" s="280">
        <f>SUM(LARGE(B33:I33,1))+(LARGE(B33:I33,2))</f>
        <v>0</v>
      </c>
      <c r="L33" s="167">
        <v>0</v>
      </c>
      <c r="M33" s="167">
        <v>0</v>
      </c>
      <c r="S33" s="269">
        <f>SUM(LARGE(K33:R33,1))+(LARGE(K33:R33,2))</f>
        <v>0</v>
      </c>
      <c r="T33" s="271"/>
      <c r="U33" s="271">
        <v>0</v>
      </c>
      <c r="V33" s="271">
        <v>0</v>
      </c>
      <c r="W33" s="271"/>
      <c r="X33" s="271"/>
      <c r="Y33" s="271">
        <f>SUM(LARGE(T33:X33,1))+(LARGE(T33:X33,2))</f>
        <v>0</v>
      </c>
      <c r="AB33" s="153">
        <v>28</v>
      </c>
      <c r="AC33" s="153"/>
      <c r="AD33" s="153"/>
      <c r="AE33" s="153"/>
      <c r="AF33" s="153"/>
      <c r="AG33" s="153"/>
      <c r="AH33" s="131">
        <f>SUM(AB33:AG33)</f>
        <v>28</v>
      </c>
      <c r="AI33" s="153">
        <f>SUM(J33,S33,Y33,AA33,AH33)</f>
        <v>28</v>
      </c>
    </row>
    <row r="34" spans="1:35" ht="12.75">
      <c r="A34" s="155" t="s">
        <v>1251</v>
      </c>
      <c r="B34" s="317"/>
      <c r="C34" s="317"/>
      <c r="D34" s="317">
        <v>25</v>
      </c>
      <c r="E34" s="317"/>
      <c r="F34" s="317">
        <v>0</v>
      </c>
      <c r="G34" s="317">
        <v>0</v>
      </c>
      <c r="H34" s="317">
        <v>0</v>
      </c>
      <c r="I34" s="317"/>
      <c r="J34" s="280">
        <f>SUM(LARGE(B34:I34,1))+(LARGE(B34:I34,2))</f>
        <v>25</v>
      </c>
      <c r="L34" s="167">
        <v>0</v>
      </c>
      <c r="M34" s="167">
        <v>0</v>
      </c>
      <c r="S34" s="316">
        <f>SUM(LARGE(K34:R34,1))+(LARGE(K34:R34,2))</f>
        <v>0</v>
      </c>
      <c r="T34" s="318"/>
      <c r="U34" s="318">
        <v>0</v>
      </c>
      <c r="V34" s="318">
        <v>0</v>
      </c>
      <c r="W34" s="318"/>
      <c r="X34" s="318"/>
      <c r="Y34" s="318">
        <f>SUM(LARGE(T34:X34,1))+(LARGE(T34:X34,2))</f>
        <v>0</v>
      </c>
      <c r="Z34" s="174"/>
      <c r="AA34" s="174"/>
      <c r="AB34" s="153"/>
      <c r="AC34" s="153"/>
      <c r="AD34" s="153"/>
      <c r="AE34" s="153"/>
      <c r="AF34" s="153"/>
      <c r="AG34" s="153"/>
      <c r="AH34" s="131">
        <f>SUM(AB34:AG34)</f>
        <v>0</v>
      </c>
      <c r="AI34" s="153">
        <f>SUM(J34,S34,Y34,AA34,AH34)</f>
        <v>25</v>
      </c>
    </row>
    <row r="35" spans="1:35" ht="12.75">
      <c r="A35" s="155" t="s">
        <v>1095</v>
      </c>
      <c r="B35" s="270">
        <v>24</v>
      </c>
      <c r="C35" s="270"/>
      <c r="D35" s="270"/>
      <c r="E35" s="270"/>
      <c r="F35" s="270">
        <v>0</v>
      </c>
      <c r="G35" s="270">
        <v>0</v>
      </c>
      <c r="H35" s="270">
        <v>0</v>
      </c>
      <c r="I35" s="280"/>
      <c r="J35" s="280">
        <f>SUM(LARGE(B35:I35,1))+(LARGE(B35:I35,2))</f>
        <v>24</v>
      </c>
      <c r="L35" s="167">
        <v>0</v>
      </c>
      <c r="M35" s="167">
        <v>0</v>
      </c>
      <c r="S35" s="269">
        <f>SUM(LARGE(K35:R35,1))+(LARGE(K35:R35,2))</f>
        <v>0</v>
      </c>
      <c r="T35" s="271"/>
      <c r="U35" s="271">
        <v>0</v>
      </c>
      <c r="V35" s="271">
        <v>0</v>
      </c>
      <c r="W35" s="271"/>
      <c r="X35" s="271"/>
      <c r="Y35" s="271">
        <f>SUM(LARGE(T35:X35,1))+(LARGE(T35:X35,2))</f>
        <v>0</v>
      </c>
      <c r="Z35" s="174"/>
      <c r="AA35" s="174"/>
      <c r="AB35" s="153"/>
      <c r="AC35" s="153"/>
      <c r="AD35" s="153"/>
      <c r="AE35" s="153"/>
      <c r="AF35" s="153"/>
      <c r="AG35" s="153"/>
      <c r="AH35" s="131">
        <f>SUM(AB35:AG35)</f>
        <v>0</v>
      </c>
      <c r="AI35" s="153">
        <f>SUM(J35,S35,Y35,AA35,AH35)</f>
        <v>24</v>
      </c>
    </row>
    <row r="36" spans="1:35" ht="12.75">
      <c r="A36" s="155" t="s">
        <v>1320</v>
      </c>
      <c r="B36" s="270"/>
      <c r="C36" s="270"/>
      <c r="D36" s="270">
        <v>23</v>
      </c>
      <c r="E36" s="270"/>
      <c r="F36" s="270">
        <v>0</v>
      </c>
      <c r="G36" s="270">
        <v>0</v>
      </c>
      <c r="H36" s="270">
        <v>0</v>
      </c>
      <c r="I36" s="280"/>
      <c r="J36" s="280">
        <f>SUM(LARGE(B36:I36,1))+(LARGE(B36:I36,2))</f>
        <v>23</v>
      </c>
      <c r="L36" s="167">
        <v>0</v>
      </c>
      <c r="M36" s="167">
        <v>0</v>
      </c>
      <c r="S36" s="269">
        <f>SUM(LARGE(K36:R36,1))+(LARGE(K36:R36,2))</f>
        <v>0</v>
      </c>
      <c r="T36" s="271"/>
      <c r="U36" s="271">
        <v>0</v>
      </c>
      <c r="V36" s="271">
        <v>0</v>
      </c>
      <c r="W36" s="271"/>
      <c r="X36" s="271"/>
      <c r="Y36" s="271">
        <f>SUM(LARGE(T36:X36,1))+(LARGE(T36:X36,2))</f>
        <v>0</v>
      </c>
      <c r="Z36" s="174"/>
      <c r="AA36" s="174"/>
      <c r="AB36" s="153"/>
      <c r="AC36" s="153"/>
      <c r="AD36" s="153"/>
      <c r="AE36" s="153"/>
      <c r="AF36" s="153"/>
      <c r="AG36" s="153"/>
      <c r="AH36" s="131">
        <f>SUM(AB36:AG36)</f>
        <v>0</v>
      </c>
      <c r="AI36" s="153">
        <f>SUM(J36,S36,Y36,AA36,AH36)</f>
        <v>23</v>
      </c>
    </row>
    <row r="37" spans="1:35" ht="12.75">
      <c r="A37" s="149" t="s">
        <v>1192</v>
      </c>
      <c r="B37" s="270">
        <v>22</v>
      </c>
      <c r="C37" s="270"/>
      <c r="D37" s="270"/>
      <c r="E37" s="270"/>
      <c r="F37" s="270">
        <v>0</v>
      </c>
      <c r="G37" s="270">
        <v>0</v>
      </c>
      <c r="H37" s="270">
        <v>0</v>
      </c>
      <c r="I37" s="280"/>
      <c r="J37" s="280">
        <f>SUM(LARGE(B37:I37,1))+(LARGE(B37:I37,2))</f>
        <v>22</v>
      </c>
      <c r="L37" s="167">
        <v>0</v>
      </c>
      <c r="M37" s="167">
        <v>0</v>
      </c>
      <c r="S37" s="269">
        <f>SUM(LARGE(K37:R37,1))+(LARGE(K37:R37,2))</f>
        <v>0</v>
      </c>
      <c r="T37" s="271"/>
      <c r="U37" s="271">
        <v>0</v>
      </c>
      <c r="V37" s="271">
        <v>0</v>
      </c>
      <c r="W37" s="271"/>
      <c r="X37" s="271"/>
      <c r="Y37" s="271">
        <f>SUM(LARGE(T37:X37,1))+(LARGE(T37:X37,2))</f>
        <v>0</v>
      </c>
      <c r="Z37" s="174"/>
      <c r="AA37" s="174"/>
      <c r="AB37" s="153"/>
      <c r="AC37" s="153"/>
      <c r="AD37" s="153"/>
      <c r="AE37" s="153"/>
      <c r="AF37" s="153"/>
      <c r="AG37" s="153"/>
      <c r="AH37" s="131">
        <f>SUM(AB37:AG37)</f>
        <v>0</v>
      </c>
      <c r="AI37" s="153">
        <f>SUM(J37,S37,Y37,AA37,AH37)</f>
        <v>22</v>
      </c>
    </row>
    <row r="38" spans="1:35" ht="12.75">
      <c r="A38" s="181" t="s">
        <v>1306</v>
      </c>
      <c r="B38" s="270"/>
      <c r="C38" s="270"/>
      <c r="D38" s="270"/>
      <c r="E38" s="270"/>
      <c r="F38" s="270">
        <v>0</v>
      </c>
      <c r="G38" s="270">
        <v>0</v>
      </c>
      <c r="H38" s="270">
        <v>0</v>
      </c>
      <c r="I38" s="280"/>
      <c r="J38" s="280">
        <f>SUM(LARGE(B38:I38,1))+(LARGE(B38:I38,2))</f>
        <v>0</v>
      </c>
      <c r="L38" s="167">
        <v>0</v>
      </c>
      <c r="M38" s="167">
        <v>0</v>
      </c>
      <c r="S38" s="269">
        <f>SUM(LARGE(K38:R38,1))+(LARGE(K38:R38,2))</f>
        <v>0</v>
      </c>
      <c r="T38" s="271"/>
      <c r="U38" s="271">
        <v>0</v>
      </c>
      <c r="V38" s="271">
        <v>0</v>
      </c>
      <c r="W38" s="271"/>
      <c r="X38" s="271"/>
      <c r="Y38" s="271">
        <f>SUM(LARGE(T38:X38,1))+(LARGE(T38:X38,2))</f>
        <v>0</v>
      </c>
      <c r="Z38" s="176">
        <v>53.55</v>
      </c>
      <c r="AA38" s="176">
        <v>21</v>
      </c>
      <c r="AB38" s="153"/>
      <c r="AC38" s="153"/>
      <c r="AD38" s="153"/>
      <c r="AE38" s="153"/>
      <c r="AF38" s="153"/>
      <c r="AG38" s="153"/>
      <c r="AH38" s="131">
        <f>SUM(AB38:AG38)</f>
        <v>0</v>
      </c>
      <c r="AI38" s="153">
        <f>SUM(J38,S38,Y38,AA38,AH38)</f>
        <v>21</v>
      </c>
    </row>
    <row r="39" spans="1:35" ht="12.75">
      <c r="A39" s="155" t="s">
        <v>1245</v>
      </c>
      <c r="B39" s="270"/>
      <c r="C39" s="270">
        <v>20</v>
      </c>
      <c r="D39" s="270"/>
      <c r="E39" s="270"/>
      <c r="F39" s="270">
        <v>0</v>
      </c>
      <c r="G39" s="270">
        <v>0</v>
      </c>
      <c r="H39" s="270">
        <v>0</v>
      </c>
      <c r="I39" s="280"/>
      <c r="J39" s="280">
        <f>SUM(LARGE(B39:I39,1))+(LARGE(B39:I39,2))</f>
        <v>20</v>
      </c>
      <c r="L39" s="167">
        <v>0</v>
      </c>
      <c r="M39" s="167">
        <v>0</v>
      </c>
      <c r="S39" s="269">
        <f>SUM(LARGE(K39:R39,1))+(LARGE(K39:R39,2))</f>
        <v>0</v>
      </c>
      <c r="T39" s="271"/>
      <c r="U39" s="271">
        <v>0</v>
      </c>
      <c r="V39" s="271">
        <v>0</v>
      </c>
      <c r="W39" s="271"/>
      <c r="X39" s="271"/>
      <c r="Y39" s="271">
        <f>SUM(LARGE(T39:X39,1))+(LARGE(T39:X39,2))</f>
        <v>0</v>
      </c>
      <c r="Z39" s="174"/>
      <c r="AA39" s="174"/>
      <c r="AB39" s="153"/>
      <c r="AC39" s="153"/>
      <c r="AD39" s="153"/>
      <c r="AE39" s="153"/>
      <c r="AF39" s="153"/>
      <c r="AG39" s="153"/>
      <c r="AH39" s="131">
        <f>SUM(AB39:AG39)</f>
        <v>0</v>
      </c>
      <c r="AI39" s="153">
        <f>SUM(J39,S39,Y39,AA39,AH39)</f>
        <v>20</v>
      </c>
    </row>
    <row r="40" spans="1:35" ht="12.75">
      <c r="A40" s="181" t="s">
        <v>1211</v>
      </c>
      <c r="B40" s="317"/>
      <c r="C40" s="317">
        <v>20</v>
      </c>
      <c r="D40" s="317"/>
      <c r="E40" s="317"/>
      <c r="F40" s="317">
        <v>0</v>
      </c>
      <c r="G40" s="317">
        <v>0</v>
      </c>
      <c r="H40" s="317">
        <v>0</v>
      </c>
      <c r="I40" s="317"/>
      <c r="J40" s="280">
        <f>SUM(LARGE(B40:I40,1))+(LARGE(B40:I40,2))</f>
        <v>20</v>
      </c>
      <c r="L40" s="167">
        <v>0</v>
      </c>
      <c r="M40" s="167">
        <v>0</v>
      </c>
      <c r="S40" s="316">
        <f>SUM(LARGE(K40:R40,1))+(LARGE(K40:R40,2))</f>
        <v>0</v>
      </c>
      <c r="T40" s="318"/>
      <c r="U40" s="318">
        <v>0</v>
      </c>
      <c r="V40" s="318">
        <v>0</v>
      </c>
      <c r="W40" s="318"/>
      <c r="X40" s="318"/>
      <c r="Y40" s="318">
        <f>SUM(LARGE(T40:X40,1))+(LARGE(T40:X40,2))</f>
        <v>0</v>
      </c>
      <c r="AB40" s="153"/>
      <c r="AC40" s="153"/>
      <c r="AD40" s="153"/>
      <c r="AE40" s="153"/>
      <c r="AF40" s="153"/>
      <c r="AG40" s="153"/>
      <c r="AH40" s="131">
        <f>SUM(AB40:AG40)</f>
        <v>0</v>
      </c>
      <c r="AI40" s="153">
        <f>SUM(J40,S40,Y40,AA40,AH40)</f>
        <v>20</v>
      </c>
    </row>
    <row r="41" spans="1:35" ht="12.75">
      <c r="A41" s="155" t="s">
        <v>649</v>
      </c>
      <c r="B41" s="270"/>
      <c r="C41" s="270">
        <v>20</v>
      </c>
      <c r="D41" s="270"/>
      <c r="E41" s="270"/>
      <c r="F41" s="270">
        <v>0</v>
      </c>
      <c r="G41" s="270">
        <v>0</v>
      </c>
      <c r="H41" s="270">
        <v>0</v>
      </c>
      <c r="I41" s="280"/>
      <c r="J41" s="280">
        <f>SUM(LARGE(B41:I41,1))+(LARGE(B41:I41,2))</f>
        <v>20</v>
      </c>
      <c r="L41" s="167">
        <v>0</v>
      </c>
      <c r="M41" s="167">
        <v>0</v>
      </c>
      <c r="S41" s="269">
        <f>SUM(LARGE(K41:R41,1))+(LARGE(K41:R41,2))</f>
        <v>0</v>
      </c>
      <c r="T41" s="271"/>
      <c r="U41" s="271">
        <v>0</v>
      </c>
      <c r="V41" s="271">
        <v>0</v>
      </c>
      <c r="W41" s="271"/>
      <c r="X41" s="271"/>
      <c r="Y41" s="271">
        <f>SUM(LARGE(T41:X41,1))+(LARGE(T41:X41,2))</f>
        <v>0</v>
      </c>
      <c r="AB41" s="153"/>
      <c r="AC41" s="153"/>
      <c r="AD41" s="153"/>
      <c r="AE41" s="153"/>
      <c r="AF41" s="153"/>
      <c r="AG41" s="153"/>
      <c r="AH41" s="131">
        <f>SUM(AB41:AG41)</f>
        <v>0</v>
      </c>
      <c r="AI41" s="153">
        <f>SUM(J41,S41,Y41,AA41,AH41)</f>
        <v>20</v>
      </c>
    </row>
    <row r="42" spans="1:35" ht="12.75">
      <c r="A42" s="181" t="s">
        <v>1092</v>
      </c>
      <c r="B42" s="270"/>
      <c r="C42" s="270"/>
      <c r="D42" s="270"/>
      <c r="E42" s="270"/>
      <c r="F42" s="270">
        <v>0</v>
      </c>
      <c r="G42" s="270">
        <v>0</v>
      </c>
      <c r="H42" s="270">
        <v>0</v>
      </c>
      <c r="I42" s="280"/>
      <c r="J42" s="280">
        <f>SUM(LARGE(B42:I42,1))+(LARGE(B42:I42,2))</f>
        <v>0</v>
      </c>
      <c r="L42" s="167">
        <v>0</v>
      </c>
      <c r="M42" s="167">
        <v>0</v>
      </c>
      <c r="S42" s="269">
        <f>SUM(LARGE(K42:R42,1))+(LARGE(K42:R42,2))</f>
        <v>0</v>
      </c>
      <c r="T42" s="271">
        <v>18</v>
      </c>
      <c r="U42" s="271">
        <v>0</v>
      </c>
      <c r="V42" s="271">
        <v>0</v>
      </c>
      <c r="W42" s="271"/>
      <c r="X42" s="271"/>
      <c r="Y42" s="271">
        <f>SUM(LARGE(T42:X42,1))+(LARGE(T42:X42,2))</f>
        <v>18</v>
      </c>
      <c r="Z42" s="174"/>
      <c r="AA42" s="174"/>
      <c r="AB42" s="153"/>
      <c r="AC42" s="153"/>
      <c r="AD42" s="153"/>
      <c r="AE42" s="153"/>
      <c r="AF42" s="153"/>
      <c r="AG42" s="153"/>
      <c r="AH42" s="131">
        <f>SUM(AB42:AG42)</f>
        <v>0</v>
      </c>
      <c r="AI42" s="153">
        <f>SUM(J42,S42,Y42,AA42,AH42)</f>
        <v>18</v>
      </c>
    </row>
    <row r="43" spans="1:35" ht="12.75">
      <c r="A43" s="155" t="s">
        <v>1328</v>
      </c>
      <c r="B43" s="270"/>
      <c r="C43" s="270"/>
      <c r="D43" s="270"/>
      <c r="E43" s="270"/>
      <c r="F43" s="270">
        <v>0</v>
      </c>
      <c r="G43" s="270">
        <v>0</v>
      </c>
      <c r="H43" s="270">
        <v>0</v>
      </c>
      <c r="I43" s="280"/>
      <c r="J43" s="280">
        <f>SUM(LARGE(B43:I43,1))+(LARGE(B43:I43,2))</f>
        <v>0</v>
      </c>
      <c r="L43" s="167">
        <v>0</v>
      </c>
      <c r="M43" s="167">
        <v>0</v>
      </c>
      <c r="S43" s="269">
        <f>SUM(LARGE(K43:R43,1))+(LARGE(K43:R43,2))</f>
        <v>0</v>
      </c>
      <c r="T43" s="271"/>
      <c r="U43" s="271">
        <v>0</v>
      </c>
      <c r="V43" s="271">
        <v>0</v>
      </c>
      <c r="W43" s="271"/>
      <c r="X43" s="271"/>
      <c r="Y43" s="271">
        <f>SUM(LARGE(T43:X43,1))+(LARGE(T43:X43,2))</f>
        <v>0</v>
      </c>
      <c r="Z43" s="174">
        <v>50.87</v>
      </c>
      <c r="AA43" s="174">
        <v>17</v>
      </c>
      <c r="AB43" s="153"/>
      <c r="AC43" s="153"/>
      <c r="AD43" s="153"/>
      <c r="AE43" s="153"/>
      <c r="AF43" s="153"/>
      <c r="AG43" s="153"/>
      <c r="AH43" s="131">
        <f>SUM(AB43:AG43)</f>
        <v>0</v>
      </c>
      <c r="AI43" s="153">
        <f>SUM(J43,S43,Y43,AA43,AH43)</f>
        <v>17</v>
      </c>
    </row>
    <row r="44" spans="1:35" ht="12.75">
      <c r="A44" s="155" t="s">
        <v>980</v>
      </c>
      <c r="B44" s="270"/>
      <c r="C44" s="270"/>
      <c r="D44" s="270"/>
      <c r="E44" s="270"/>
      <c r="F44" s="270">
        <v>0</v>
      </c>
      <c r="G44" s="270">
        <v>0</v>
      </c>
      <c r="H44" s="270">
        <v>0</v>
      </c>
      <c r="I44" s="280"/>
      <c r="J44" s="280">
        <f>SUM(LARGE(B44:I44,1))+(LARGE(B44:I44,2))</f>
        <v>0</v>
      </c>
      <c r="L44" s="167">
        <v>0</v>
      </c>
      <c r="M44" s="167">
        <v>0</v>
      </c>
      <c r="S44" s="269">
        <f>SUM(LARGE(K44:R44,1))+(LARGE(K44:R44,2))</f>
        <v>0</v>
      </c>
      <c r="T44" s="271"/>
      <c r="U44" s="271">
        <v>0</v>
      </c>
      <c r="V44" s="271">
        <v>0</v>
      </c>
      <c r="W44" s="271"/>
      <c r="X44" s="271"/>
      <c r="Y44" s="271">
        <f>SUM(LARGE(T44:X44,1))+(LARGE(T44:X44,2))</f>
        <v>0</v>
      </c>
      <c r="Z44" s="174">
        <v>48.76</v>
      </c>
      <c r="AA44" s="174">
        <v>16</v>
      </c>
      <c r="AB44" s="153"/>
      <c r="AC44" s="153"/>
      <c r="AD44" s="153"/>
      <c r="AE44" s="153"/>
      <c r="AF44" s="153"/>
      <c r="AG44" s="153"/>
      <c r="AH44" s="131">
        <f>SUM(AB44:AG44)</f>
        <v>0</v>
      </c>
      <c r="AI44" s="153">
        <f>SUM(J44,S44,Y44,AA44,AH44)</f>
        <v>16</v>
      </c>
    </row>
    <row r="45" spans="1:35" ht="12.75">
      <c r="A45" s="190" t="s">
        <v>1260</v>
      </c>
      <c r="B45" s="270"/>
      <c r="C45" s="270"/>
      <c r="D45" s="270"/>
      <c r="E45" s="270"/>
      <c r="F45" s="270">
        <v>0</v>
      </c>
      <c r="G45" s="270">
        <v>0</v>
      </c>
      <c r="H45" s="270">
        <v>0</v>
      </c>
      <c r="I45" s="280"/>
      <c r="J45" s="280">
        <f>SUM(LARGE(B45:I45,1))+(LARGE(B45:I45,2))</f>
        <v>0</v>
      </c>
      <c r="L45" s="167">
        <v>0</v>
      </c>
      <c r="M45" s="167">
        <v>0</v>
      </c>
      <c r="S45" s="269">
        <f>SUM(LARGE(K45:R45,1))+(LARGE(K45:R45,2))</f>
        <v>0</v>
      </c>
      <c r="T45" s="271"/>
      <c r="U45" s="271">
        <v>0</v>
      </c>
      <c r="V45" s="271">
        <v>0</v>
      </c>
      <c r="W45" s="271"/>
      <c r="X45" s="271"/>
      <c r="Y45" s="271">
        <f>SUM(LARGE(T45:X45,1))+(LARGE(T45:X45,2))</f>
        <v>0</v>
      </c>
      <c r="Z45" s="176">
        <v>43.63</v>
      </c>
      <c r="AA45" s="176">
        <v>14</v>
      </c>
      <c r="AB45" s="153"/>
      <c r="AC45" s="153"/>
      <c r="AD45" s="153"/>
      <c r="AE45" s="153"/>
      <c r="AF45" s="153"/>
      <c r="AG45" s="153"/>
      <c r="AH45" s="131">
        <f>SUM(AB45:AG45)</f>
        <v>0</v>
      </c>
      <c r="AI45" s="153">
        <f>SUM(J45,S45,Y45,AA45,AH45)</f>
        <v>14</v>
      </c>
    </row>
    <row r="46" spans="1:35" ht="12.75">
      <c r="A46" s="155" t="s">
        <v>1315</v>
      </c>
      <c r="B46" s="270"/>
      <c r="C46" s="270"/>
      <c r="D46" s="270"/>
      <c r="E46" s="270"/>
      <c r="F46" s="270">
        <v>0</v>
      </c>
      <c r="G46" s="270">
        <v>0</v>
      </c>
      <c r="H46" s="270">
        <v>0</v>
      </c>
      <c r="I46" s="280"/>
      <c r="J46" s="280">
        <f>SUM(LARGE(B46:I46,1))+(LARGE(B46:I46,2))</f>
        <v>0</v>
      </c>
      <c r="L46" s="167">
        <v>0</v>
      </c>
      <c r="M46" s="167">
        <v>0</v>
      </c>
      <c r="S46" s="269">
        <f>SUM(LARGE(K46:R46,1))+(LARGE(K46:R46,2))</f>
        <v>0</v>
      </c>
      <c r="T46" s="271">
        <v>13</v>
      </c>
      <c r="U46" s="271">
        <v>0</v>
      </c>
      <c r="V46" s="271">
        <v>0</v>
      </c>
      <c r="W46" s="271"/>
      <c r="X46" s="271"/>
      <c r="Y46" s="271">
        <f>SUM(LARGE(T46:X46,1))+(LARGE(T46:X46,2))</f>
        <v>13</v>
      </c>
      <c r="AB46" s="153"/>
      <c r="AC46" s="153"/>
      <c r="AD46" s="153"/>
      <c r="AE46" s="153"/>
      <c r="AF46" s="153"/>
      <c r="AG46" s="153"/>
      <c r="AH46" s="131">
        <f>SUM(AB46:AG46)</f>
        <v>0</v>
      </c>
      <c r="AI46" s="153">
        <f>SUM(J46,S46,Y46,AA46,AH46)</f>
        <v>13</v>
      </c>
    </row>
    <row r="47" spans="1:35" ht="12.75">
      <c r="A47" s="190" t="s">
        <v>581</v>
      </c>
      <c r="B47" s="270"/>
      <c r="C47" s="270"/>
      <c r="D47" s="270"/>
      <c r="E47" s="270"/>
      <c r="F47" s="270">
        <v>0</v>
      </c>
      <c r="G47" s="270">
        <v>0</v>
      </c>
      <c r="H47" s="270">
        <v>0</v>
      </c>
      <c r="I47" s="280"/>
      <c r="J47" s="280">
        <f>SUM(LARGE(B47:I47,1))+(LARGE(B47:I47,2))</f>
        <v>0</v>
      </c>
      <c r="L47" s="167">
        <v>0</v>
      </c>
      <c r="M47" s="167">
        <v>0</v>
      </c>
      <c r="S47" s="269">
        <f>SUM(LARGE(K47:R47,1))+(LARGE(K47:R47,2))</f>
        <v>0</v>
      </c>
      <c r="T47" s="271"/>
      <c r="U47" s="271">
        <v>0</v>
      </c>
      <c r="V47" s="271">
        <v>0</v>
      </c>
      <c r="W47" s="271"/>
      <c r="X47" s="271"/>
      <c r="Y47" s="271">
        <f>SUM(LARGE(T47:X47,1))+(LARGE(T47:X47,2))</f>
        <v>0</v>
      </c>
      <c r="Z47" s="174"/>
      <c r="AA47" s="174"/>
      <c r="AB47" s="153"/>
      <c r="AC47" s="153"/>
      <c r="AD47" s="153"/>
      <c r="AE47" s="153"/>
      <c r="AF47" s="153"/>
      <c r="AG47" s="153"/>
      <c r="AH47" s="131">
        <f>SUM(AB47:AG47)</f>
        <v>0</v>
      </c>
      <c r="AI47" s="153">
        <f>SUM(J47,S47,Y47,AA47,AH47)</f>
        <v>0</v>
      </c>
    </row>
    <row r="48" spans="1:35" ht="12.75">
      <c r="A48" s="155" t="s">
        <v>1210</v>
      </c>
      <c r="B48" s="270"/>
      <c r="C48" s="270"/>
      <c r="D48" s="270"/>
      <c r="E48" s="270"/>
      <c r="F48" s="270">
        <v>0</v>
      </c>
      <c r="G48" s="270">
        <v>0</v>
      </c>
      <c r="H48" s="270">
        <v>0</v>
      </c>
      <c r="I48" s="280"/>
      <c r="J48" s="280">
        <f>SUM(LARGE(B48:I48,1))+(LARGE(B48:I48,2))</f>
        <v>0</v>
      </c>
      <c r="L48" s="167">
        <v>0</v>
      </c>
      <c r="M48" s="167">
        <v>0</v>
      </c>
      <c r="S48" s="269">
        <f>SUM(LARGE(K48:R48,1))+(LARGE(K48:R48,2))</f>
        <v>0</v>
      </c>
      <c r="T48" s="271"/>
      <c r="U48" s="271">
        <v>0</v>
      </c>
      <c r="V48" s="271">
        <v>0</v>
      </c>
      <c r="W48" s="271"/>
      <c r="X48" s="271"/>
      <c r="Y48" s="271">
        <f>SUM(LARGE(T48:X48,1))+(LARGE(T48:X48,2))</f>
        <v>0</v>
      </c>
      <c r="Z48" s="174"/>
      <c r="AA48" s="174"/>
      <c r="AB48" s="153"/>
      <c r="AC48" s="153"/>
      <c r="AD48" s="153"/>
      <c r="AE48" s="153"/>
      <c r="AF48" s="153"/>
      <c r="AG48" s="153"/>
      <c r="AH48" s="131">
        <f>SUM(AB48:AG48)</f>
        <v>0</v>
      </c>
      <c r="AI48" s="153">
        <f>SUM(J48,S48,Y48,AA48,AH48)</f>
        <v>0</v>
      </c>
    </row>
    <row r="49" spans="1:35" ht="12.75">
      <c r="A49" s="155" t="s">
        <v>1244</v>
      </c>
      <c r="B49" s="270"/>
      <c r="C49" s="270"/>
      <c r="D49" s="270"/>
      <c r="E49" s="270"/>
      <c r="F49" s="270">
        <v>0</v>
      </c>
      <c r="G49" s="270">
        <v>0</v>
      </c>
      <c r="H49" s="270">
        <v>0</v>
      </c>
      <c r="I49" s="280"/>
      <c r="J49" s="280">
        <f>SUM(LARGE(B49:I49,1))+(LARGE(B49:I49,2))</f>
        <v>0</v>
      </c>
      <c r="L49" s="167">
        <v>0</v>
      </c>
      <c r="M49" s="167">
        <v>0</v>
      </c>
      <c r="S49" s="269">
        <f>SUM(LARGE(K49:R49,1))+(LARGE(K49:R49,2))</f>
        <v>0</v>
      </c>
      <c r="T49" s="271"/>
      <c r="U49" s="271">
        <v>0</v>
      </c>
      <c r="V49" s="271">
        <v>0</v>
      </c>
      <c r="W49" s="271"/>
      <c r="X49" s="271"/>
      <c r="Y49" s="271">
        <f>SUM(LARGE(T49:X49,1))+(LARGE(T49:X49,2))</f>
        <v>0</v>
      </c>
      <c r="Z49" s="174"/>
      <c r="AA49" s="174"/>
      <c r="AB49" s="153"/>
      <c r="AC49" s="153"/>
      <c r="AD49" s="153"/>
      <c r="AE49" s="153"/>
      <c r="AF49" s="153"/>
      <c r="AG49" s="153"/>
      <c r="AH49" s="131">
        <f>SUM(AB49:AG49)</f>
        <v>0</v>
      </c>
      <c r="AI49" s="153">
        <f>SUM(J49,S49,Y49,AA49,AH49)</f>
        <v>0</v>
      </c>
    </row>
    <row r="50" spans="1:35" ht="12.75">
      <c r="A50" s="149" t="s">
        <v>1169</v>
      </c>
      <c r="B50" s="270"/>
      <c r="C50" s="270"/>
      <c r="D50" s="270"/>
      <c r="E50" s="270"/>
      <c r="F50" s="270">
        <v>0</v>
      </c>
      <c r="G50" s="270">
        <v>0</v>
      </c>
      <c r="H50" s="270">
        <v>0</v>
      </c>
      <c r="I50" s="280"/>
      <c r="J50" s="280">
        <f>SUM(LARGE(B50:I50,1))+(LARGE(B50:I50,2))</f>
        <v>0</v>
      </c>
      <c r="L50" s="167">
        <v>0</v>
      </c>
      <c r="M50" s="167">
        <v>0</v>
      </c>
      <c r="S50" s="269">
        <f>SUM(LARGE(K50:R50,1))+(LARGE(K50:R50,2))</f>
        <v>0</v>
      </c>
      <c r="T50" s="271"/>
      <c r="U50" s="271">
        <v>0</v>
      </c>
      <c r="V50" s="271">
        <v>0</v>
      </c>
      <c r="W50" s="271"/>
      <c r="X50" s="271"/>
      <c r="Y50" s="271">
        <f>SUM(LARGE(T50:X50,1))+(LARGE(T50:X50,2))</f>
        <v>0</v>
      </c>
      <c r="Z50" s="174"/>
      <c r="AA50" s="174"/>
      <c r="AB50" s="153"/>
      <c r="AC50" s="153"/>
      <c r="AD50" s="153"/>
      <c r="AE50" s="153"/>
      <c r="AF50" s="153"/>
      <c r="AG50" s="153"/>
      <c r="AH50" s="131">
        <f>SUM(AB50:AG50)</f>
        <v>0</v>
      </c>
      <c r="AI50" s="153">
        <f>SUM(J50,S50,Y50,AA50,AH50)</f>
        <v>0</v>
      </c>
    </row>
    <row r="51" spans="1:35" ht="12.75">
      <c r="A51" s="181" t="s">
        <v>1248</v>
      </c>
      <c r="B51" s="270"/>
      <c r="C51" s="270"/>
      <c r="D51" s="270"/>
      <c r="E51" s="270"/>
      <c r="F51" s="270">
        <v>0</v>
      </c>
      <c r="G51" s="270">
        <v>0</v>
      </c>
      <c r="H51" s="270">
        <v>0</v>
      </c>
      <c r="I51" s="280"/>
      <c r="J51" s="280">
        <f>SUM(LARGE(B51:I51,1))+(LARGE(B51:I51,2))</f>
        <v>0</v>
      </c>
      <c r="L51" s="167">
        <v>0</v>
      </c>
      <c r="M51" s="167">
        <v>0</v>
      </c>
      <c r="S51" s="269">
        <f>SUM(LARGE(K51:R51,1))+(LARGE(K51:R51,2))</f>
        <v>0</v>
      </c>
      <c r="T51" s="271"/>
      <c r="U51" s="271">
        <v>0</v>
      </c>
      <c r="V51" s="271">
        <v>0</v>
      </c>
      <c r="W51" s="271"/>
      <c r="X51" s="271"/>
      <c r="Y51" s="271">
        <f>SUM(LARGE(T51:X51,1))+(LARGE(T51:X51,2))</f>
        <v>0</v>
      </c>
      <c r="AB51" s="153"/>
      <c r="AC51" s="153"/>
      <c r="AD51" s="153"/>
      <c r="AE51" s="153"/>
      <c r="AF51" s="153"/>
      <c r="AG51" s="153"/>
      <c r="AH51" s="131">
        <f>SUM(AB51:AG51)</f>
        <v>0</v>
      </c>
      <c r="AI51" s="153">
        <f>SUM(J51,S51,Y51,AA51,AH51)</f>
        <v>0</v>
      </c>
    </row>
    <row r="52" spans="1:35" ht="12.75">
      <c r="A52" s="181" t="s">
        <v>1214</v>
      </c>
      <c r="B52" s="270"/>
      <c r="C52" s="270"/>
      <c r="D52" s="270"/>
      <c r="E52" s="270"/>
      <c r="F52" s="270">
        <v>0</v>
      </c>
      <c r="G52" s="270">
        <v>0</v>
      </c>
      <c r="H52" s="270">
        <v>0</v>
      </c>
      <c r="I52" s="280"/>
      <c r="J52" s="280">
        <f>SUM(LARGE(B52:I52,1))+(LARGE(B52:I52,2))</f>
        <v>0</v>
      </c>
      <c r="L52" s="167">
        <v>0</v>
      </c>
      <c r="M52" s="167">
        <v>0</v>
      </c>
      <c r="S52" s="269">
        <f>SUM(LARGE(K52:R52,1))+(LARGE(K52:R52,2))</f>
        <v>0</v>
      </c>
      <c r="T52" s="271"/>
      <c r="U52" s="271">
        <v>0</v>
      </c>
      <c r="V52" s="271">
        <v>0</v>
      </c>
      <c r="W52" s="271"/>
      <c r="X52" s="271"/>
      <c r="Y52" s="271">
        <f>SUM(LARGE(T52:X52,1))+(LARGE(T52:X52,2))</f>
        <v>0</v>
      </c>
      <c r="Z52" s="174"/>
      <c r="AA52" s="174"/>
      <c r="AB52" s="153"/>
      <c r="AC52" s="153"/>
      <c r="AD52" s="153"/>
      <c r="AE52" s="153"/>
      <c r="AF52" s="153"/>
      <c r="AG52" s="153"/>
      <c r="AH52" s="131">
        <f>SUM(AB52:AG52)</f>
        <v>0</v>
      </c>
      <c r="AI52" s="153">
        <f>SUM(J52,S52,Y52,AA52,AH52)</f>
        <v>0</v>
      </c>
    </row>
    <row r="53" spans="1:35" ht="12.75">
      <c r="A53" s="149" t="s">
        <v>1206</v>
      </c>
      <c r="B53" s="270"/>
      <c r="C53" s="270"/>
      <c r="D53" s="270"/>
      <c r="E53" s="270"/>
      <c r="F53" s="270">
        <v>0</v>
      </c>
      <c r="G53" s="270">
        <v>0</v>
      </c>
      <c r="H53" s="270">
        <v>0</v>
      </c>
      <c r="I53" s="280"/>
      <c r="J53" s="280">
        <f>SUM(LARGE(B53:I53,1))+(LARGE(B53:I53,2))</f>
        <v>0</v>
      </c>
      <c r="L53" s="167">
        <v>0</v>
      </c>
      <c r="M53" s="167">
        <v>0</v>
      </c>
      <c r="S53" s="269">
        <f>SUM(LARGE(K53:R53,1))+(LARGE(K53:R53,2))</f>
        <v>0</v>
      </c>
      <c r="T53" s="271"/>
      <c r="U53" s="271">
        <v>0</v>
      </c>
      <c r="V53" s="271">
        <v>0</v>
      </c>
      <c r="W53" s="271"/>
      <c r="X53" s="271"/>
      <c r="Y53" s="271">
        <f>SUM(LARGE(T53:X53,1))+(LARGE(T53:X53,2))</f>
        <v>0</v>
      </c>
      <c r="AB53" s="153"/>
      <c r="AC53" s="153"/>
      <c r="AD53" s="153"/>
      <c r="AE53" s="153"/>
      <c r="AF53" s="153"/>
      <c r="AG53" s="153"/>
      <c r="AH53" s="131">
        <f>SUM(AB53:AG53)</f>
        <v>0</v>
      </c>
      <c r="AI53" s="153">
        <f>SUM(J53,S53,Y53,AA53,AH53)</f>
        <v>0</v>
      </c>
    </row>
    <row r="54" spans="1:35" ht="12.75">
      <c r="A54" s="190" t="s">
        <v>640</v>
      </c>
      <c r="B54" s="270"/>
      <c r="C54" s="270"/>
      <c r="D54" s="270"/>
      <c r="E54" s="270"/>
      <c r="F54" s="270">
        <v>0</v>
      </c>
      <c r="G54" s="270">
        <v>0</v>
      </c>
      <c r="H54" s="270">
        <v>0</v>
      </c>
      <c r="I54" s="280"/>
      <c r="J54" s="280">
        <f>SUM(LARGE(B54:I54,1))+(LARGE(B54:I54,2))</f>
        <v>0</v>
      </c>
      <c r="L54" s="167">
        <v>0</v>
      </c>
      <c r="M54" s="167">
        <v>0</v>
      </c>
      <c r="S54" s="269">
        <f>SUM(LARGE(K54:R54,1))+(LARGE(K54:R54,2))</f>
        <v>0</v>
      </c>
      <c r="T54" s="271"/>
      <c r="U54" s="271">
        <v>0</v>
      </c>
      <c r="V54" s="271">
        <v>0</v>
      </c>
      <c r="W54" s="271"/>
      <c r="X54" s="271"/>
      <c r="Y54" s="271">
        <f>SUM(LARGE(T54:X54,1))+(LARGE(T54:X54,2))</f>
        <v>0</v>
      </c>
      <c r="Z54" s="174"/>
      <c r="AA54" s="174"/>
      <c r="AB54" s="153"/>
      <c r="AC54" s="153"/>
      <c r="AD54" s="153"/>
      <c r="AE54" s="153"/>
      <c r="AF54" s="153"/>
      <c r="AG54" s="153"/>
      <c r="AH54" s="131">
        <f>SUM(AB54:AG54)</f>
        <v>0</v>
      </c>
      <c r="AI54" s="153">
        <f>SUM(J54,S54,Y54,AA54,AH54)</f>
        <v>0</v>
      </c>
    </row>
    <row r="55" spans="1:35" ht="12.75">
      <c r="A55" s="155" t="s">
        <v>1203</v>
      </c>
      <c r="B55" s="270"/>
      <c r="C55" s="270"/>
      <c r="D55" s="270"/>
      <c r="E55" s="270"/>
      <c r="F55" s="270">
        <v>0</v>
      </c>
      <c r="G55" s="270">
        <v>0</v>
      </c>
      <c r="H55" s="270">
        <v>0</v>
      </c>
      <c r="I55" s="280"/>
      <c r="J55" s="280">
        <f>SUM(LARGE(B55:I55,1))+(LARGE(B55:I55,2))</f>
        <v>0</v>
      </c>
      <c r="L55" s="167">
        <v>0</v>
      </c>
      <c r="M55" s="167">
        <v>0</v>
      </c>
      <c r="S55" s="269">
        <f>SUM(LARGE(K55:R55,1))+(LARGE(K55:R55,2))</f>
        <v>0</v>
      </c>
      <c r="T55" s="271"/>
      <c r="U55" s="271">
        <v>0</v>
      </c>
      <c r="V55" s="271">
        <v>0</v>
      </c>
      <c r="W55" s="271"/>
      <c r="X55" s="271"/>
      <c r="Y55" s="271">
        <f>SUM(LARGE(T55:X55,1))+(LARGE(T55:X55,2))</f>
        <v>0</v>
      </c>
      <c r="AB55" s="153"/>
      <c r="AC55" s="153"/>
      <c r="AD55" s="153"/>
      <c r="AE55" s="153"/>
      <c r="AF55" s="153"/>
      <c r="AG55" s="153"/>
      <c r="AH55" s="131">
        <f>SUM(AB55:AG55)</f>
        <v>0</v>
      </c>
      <c r="AI55" s="153">
        <f>SUM(J55,S55,Y55,AA55,AH55)</f>
        <v>0</v>
      </c>
    </row>
    <row r="56" spans="1:35" ht="12.75">
      <c r="A56" s="149" t="s">
        <v>1154</v>
      </c>
      <c r="B56" s="270"/>
      <c r="C56" s="270"/>
      <c r="D56" s="270"/>
      <c r="E56" s="270"/>
      <c r="F56" s="270">
        <v>0</v>
      </c>
      <c r="G56" s="270">
        <v>0</v>
      </c>
      <c r="H56" s="270">
        <v>0</v>
      </c>
      <c r="I56" s="280"/>
      <c r="J56" s="280">
        <f>SUM(LARGE(B56:I56,1))+(LARGE(B56:I56,2))</f>
        <v>0</v>
      </c>
      <c r="L56" s="167">
        <v>0</v>
      </c>
      <c r="M56" s="167">
        <v>0</v>
      </c>
      <c r="S56" s="269">
        <f>SUM(LARGE(K56:R56,1))+(LARGE(K56:R56,2))</f>
        <v>0</v>
      </c>
      <c r="T56" s="271"/>
      <c r="U56" s="271">
        <v>0</v>
      </c>
      <c r="V56" s="271">
        <v>0</v>
      </c>
      <c r="W56" s="271"/>
      <c r="X56" s="271"/>
      <c r="Y56" s="271">
        <f>SUM(LARGE(T56:X56,1))+(LARGE(T56:X56,2))</f>
        <v>0</v>
      </c>
      <c r="AB56" s="153"/>
      <c r="AC56" s="153"/>
      <c r="AD56" s="153"/>
      <c r="AE56" s="153"/>
      <c r="AF56" s="153"/>
      <c r="AG56" s="153"/>
      <c r="AH56" s="131">
        <f>SUM(AB56:AG56)</f>
        <v>0</v>
      </c>
      <c r="AI56" s="153">
        <f>SUM(J56,S56,Y56,AA56,AH56)</f>
        <v>0</v>
      </c>
    </row>
    <row r="57" spans="1:35" ht="12.75">
      <c r="A57" s="149" t="s">
        <v>1162</v>
      </c>
      <c r="B57" s="270"/>
      <c r="C57" s="270"/>
      <c r="D57" s="270"/>
      <c r="E57" s="270"/>
      <c r="F57" s="270">
        <v>0</v>
      </c>
      <c r="G57" s="270">
        <v>0</v>
      </c>
      <c r="H57" s="270">
        <v>0</v>
      </c>
      <c r="I57" s="280"/>
      <c r="J57" s="280">
        <f>SUM(LARGE(B57:I57,1))+(LARGE(B57:I57,2))</f>
        <v>0</v>
      </c>
      <c r="L57" s="167">
        <v>0</v>
      </c>
      <c r="M57" s="167">
        <v>0</v>
      </c>
      <c r="S57" s="269">
        <f>SUM(LARGE(K57:R57,1))+(LARGE(K57:R57,2))</f>
        <v>0</v>
      </c>
      <c r="T57" s="271"/>
      <c r="U57" s="271">
        <v>0</v>
      </c>
      <c r="V57" s="271">
        <v>0</v>
      </c>
      <c r="W57" s="271"/>
      <c r="X57" s="271"/>
      <c r="Y57" s="271">
        <f>SUM(LARGE(T57:X57,1))+(LARGE(T57:X57,2))</f>
        <v>0</v>
      </c>
      <c r="AB57" s="153"/>
      <c r="AC57" s="153"/>
      <c r="AD57" s="153"/>
      <c r="AE57" s="153"/>
      <c r="AF57" s="153"/>
      <c r="AG57" s="153"/>
      <c r="AH57" s="131">
        <f>SUM(AB57:AG57)</f>
        <v>0</v>
      </c>
      <c r="AI57" s="153">
        <f>SUM(J57,S57,Y57,AA57,AH57)</f>
        <v>0</v>
      </c>
    </row>
    <row r="58" spans="1:35" ht="12.75">
      <c r="A58" s="155" t="s">
        <v>1024</v>
      </c>
      <c r="B58" s="270"/>
      <c r="C58" s="270"/>
      <c r="D58" s="270"/>
      <c r="E58" s="270"/>
      <c r="F58" s="270">
        <v>0</v>
      </c>
      <c r="G58" s="270">
        <v>0</v>
      </c>
      <c r="H58" s="270">
        <v>0</v>
      </c>
      <c r="I58" s="280"/>
      <c r="J58" s="280">
        <f>SUM(LARGE(B58:I58,1))+(LARGE(B58:I58,2))</f>
        <v>0</v>
      </c>
      <c r="L58" s="167">
        <v>0</v>
      </c>
      <c r="M58" s="167">
        <v>0</v>
      </c>
      <c r="S58" s="269">
        <f>SUM(LARGE(K58:R58,1))+(LARGE(K58:R58,2))</f>
        <v>0</v>
      </c>
      <c r="T58" s="271"/>
      <c r="U58" s="271">
        <v>0</v>
      </c>
      <c r="V58" s="271">
        <v>0</v>
      </c>
      <c r="W58" s="271"/>
      <c r="X58" s="271"/>
      <c r="Y58" s="271">
        <f>SUM(LARGE(T58:X58,1))+(LARGE(T58:X58,2))</f>
        <v>0</v>
      </c>
      <c r="Z58" s="174"/>
      <c r="AA58" s="174"/>
      <c r="AB58" s="153"/>
      <c r="AC58" s="153"/>
      <c r="AD58" s="153"/>
      <c r="AE58" s="153"/>
      <c r="AF58" s="153"/>
      <c r="AG58" s="153"/>
      <c r="AH58" s="131">
        <f>SUM(AB58:AG58)</f>
        <v>0</v>
      </c>
      <c r="AI58" s="153">
        <f>SUM(J58,S58,Y58,AA58,AH58)</f>
        <v>0</v>
      </c>
    </row>
    <row r="59" spans="1:35" ht="12.75">
      <c r="A59" s="149" t="s">
        <v>1205</v>
      </c>
      <c r="B59" s="270"/>
      <c r="C59" s="270"/>
      <c r="D59" s="270"/>
      <c r="E59" s="270"/>
      <c r="F59" s="270">
        <v>0</v>
      </c>
      <c r="G59" s="270">
        <v>0</v>
      </c>
      <c r="H59" s="270">
        <v>0</v>
      </c>
      <c r="I59" s="280"/>
      <c r="J59" s="280">
        <f>SUM(LARGE(B59:I59,1))+(LARGE(B59:I59,2))</f>
        <v>0</v>
      </c>
      <c r="L59" s="167">
        <v>0</v>
      </c>
      <c r="M59" s="167">
        <v>0</v>
      </c>
      <c r="S59" s="269">
        <f>SUM(LARGE(K59:R59,1))+(LARGE(K59:R59,2))</f>
        <v>0</v>
      </c>
      <c r="T59" s="271"/>
      <c r="U59" s="271">
        <v>0</v>
      </c>
      <c r="V59" s="271">
        <v>0</v>
      </c>
      <c r="W59" s="271"/>
      <c r="X59" s="271"/>
      <c r="Y59" s="271">
        <f>SUM(LARGE(T59:X59,1))+(LARGE(T59:X59,2))</f>
        <v>0</v>
      </c>
      <c r="AB59" s="153"/>
      <c r="AC59" s="153"/>
      <c r="AD59" s="153"/>
      <c r="AE59" s="153"/>
      <c r="AF59" s="153"/>
      <c r="AG59" s="153"/>
      <c r="AH59" s="131">
        <f>SUM(AB59:AG59)</f>
        <v>0</v>
      </c>
      <c r="AI59" s="153">
        <f>SUM(J59,S59,Y59,AA59,AH59)</f>
        <v>0</v>
      </c>
    </row>
    <row r="60" spans="1:35" ht="12.75">
      <c r="A60" s="155" t="s">
        <v>1105</v>
      </c>
      <c r="B60" s="270"/>
      <c r="C60" s="270"/>
      <c r="D60" s="270"/>
      <c r="E60" s="270"/>
      <c r="F60" s="270">
        <v>0</v>
      </c>
      <c r="G60" s="270">
        <v>0</v>
      </c>
      <c r="H60" s="270">
        <v>0</v>
      </c>
      <c r="I60" s="280"/>
      <c r="J60" s="280">
        <f>SUM(LARGE(B60:I60,1))+(LARGE(B60:I60,2))</f>
        <v>0</v>
      </c>
      <c r="L60" s="167">
        <v>0</v>
      </c>
      <c r="M60" s="167">
        <v>0</v>
      </c>
      <c r="S60" s="269">
        <f>SUM(LARGE(K60:R60,1))+(LARGE(K60:R60,2))</f>
        <v>0</v>
      </c>
      <c r="T60" s="271"/>
      <c r="U60" s="271">
        <v>0</v>
      </c>
      <c r="V60" s="271">
        <v>0</v>
      </c>
      <c r="W60" s="271"/>
      <c r="X60" s="271"/>
      <c r="Y60" s="271">
        <f>SUM(LARGE(T60:X60,1))+(LARGE(T60:X60,2))</f>
        <v>0</v>
      </c>
      <c r="Z60" s="174"/>
      <c r="AA60" s="174"/>
      <c r="AB60" s="153"/>
      <c r="AC60" s="153"/>
      <c r="AD60" s="153"/>
      <c r="AE60" s="153"/>
      <c r="AF60" s="153"/>
      <c r="AG60" s="153"/>
      <c r="AH60" s="131">
        <f>SUM(AB60:AG60)</f>
        <v>0</v>
      </c>
      <c r="AI60" s="153">
        <f>SUM(J60,S60,Y60,AA60,AH60)</f>
        <v>0</v>
      </c>
    </row>
    <row r="61" spans="1:35" ht="12.75">
      <c r="A61" s="155" t="s">
        <v>1135</v>
      </c>
      <c r="B61" s="270"/>
      <c r="C61" s="270"/>
      <c r="D61" s="270"/>
      <c r="E61" s="270"/>
      <c r="F61" s="270">
        <v>0</v>
      </c>
      <c r="G61" s="270">
        <v>0</v>
      </c>
      <c r="H61" s="270">
        <v>0</v>
      </c>
      <c r="I61" s="280"/>
      <c r="J61" s="270">
        <f>SUM(LARGE(B61:I61,1))+(LARGE(B61:I61,2))</f>
        <v>0</v>
      </c>
      <c r="L61" s="167">
        <v>0</v>
      </c>
      <c r="M61" s="167">
        <v>0</v>
      </c>
      <c r="S61" s="269">
        <f>SUM(LARGE(K61:R61,1))+(LARGE(K61:R61,2))</f>
        <v>0</v>
      </c>
      <c r="T61" s="271"/>
      <c r="U61" s="271">
        <v>0</v>
      </c>
      <c r="V61" s="271">
        <v>0</v>
      </c>
      <c r="W61" s="271"/>
      <c r="X61" s="271"/>
      <c r="Y61" s="271">
        <f>SUM(LARGE(T61:X61,1))+(LARGE(T61:X61,2))</f>
        <v>0</v>
      </c>
      <c r="Z61" s="174"/>
      <c r="AA61" s="174"/>
      <c r="AB61" s="153"/>
      <c r="AC61" s="153"/>
      <c r="AD61" s="153"/>
      <c r="AE61" s="153"/>
      <c r="AF61" s="153"/>
      <c r="AG61" s="153"/>
      <c r="AH61" s="131">
        <f>SUM(AB61:AG61)</f>
        <v>0</v>
      </c>
      <c r="AI61" s="153">
        <f>SUM(J61,S61,Y61,AA61,AH61)</f>
        <v>0</v>
      </c>
    </row>
    <row r="62" spans="1:35" ht="12.75">
      <c r="A62" s="155" t="s">
        <v>1259</v>
      </c>
      <c r="B62" s="270"/>
      <c r="C62" s="270"/>
      <c r="D62" s="270"/>
      <c r="E62" s="270"/>
      <c r="F62" s="270">
        <v>0</v>
      </c>
      <c r="G62" s="270">
        <v>0</v>
      </c>
      <c r="H62" s="270">
        <v>0</v>
      </c>
      <c r="I62" s="280"/>
      <c r="J62" s="280">
        <f>SUM(LARGE(B62:I62,1))+(LARGE(B62:I62,2))</f>
        <v>0</v>
      </c>
      <c r="L62" s="167">
        <v>0</v>
      </c>
      <c r="M62" s="167">
        <v>0</v>
      </c>
      <c r="S62" s="269">
        <f>SUM(LARGE(K62:R62,1))+(LARGE(K62:R62,2))</f>
        <v>0</v>
      </c>
      <c r="T62" s="271"/>
      <c r="U62" s="271">
        <v>0</v>
      </c>
      <c r="V62" s="271">
        <v>0</v>
      </c>
      <c r="W62" s="271"/>
      <c r="X62" s="271"/>
      <c r="Y62" s="271">
        <f>SUM(LARGE(T62:X62,1))+(LARGE(T62:X62,2))</f>
        <v>0</v>
      </c>
      <c r="AB62" s="153"/>
      <c r="AC62" s="153"/>
      <c r="AD62" s="153"/>
      <c r="AE62" s="153"/>
      <c r="AF62" s="153"/>
      <c r="AG62" s="153"/>
      <c r="AH62" s="131">
        <f>SUM(AB62:AG62)</f>
        <v>0</v>
      </c>
      <c r="AI62" s="153">
        <f>SUM(J62,S62,Y62,AA62,AH62)</f>
        <v>0</v>
      </c>
    </row>
    <row r="63" spans="1:35" ht="12.75">
      <c r="A63" s="149" t="s">
        <v>721</v>
      </c>
      <c r="B63" s="270"/>
      <c r="C63" s="270"/>
      <c r="D63" s="270"/>
      <c r="E63" s="270"/>
      <c r="F63" s="270">
        <v>0</v>
      </c>
      <c r="G63" s="270">
        <v>0</v>
      </c>
      <c r="H63" s="270">
        <v>0</v>
      </c>
      <c r="I63" s="280"/>
      <c r="J63" s="280">
        <f>SUM(LARGE(B63:I63,1))+(LARGE(B63:I63,2))</f>
        <v>0</v>
      </c>
      <c r="L63" s="167">
        <v>0</v>
      </c>
      <c r="M63" s="167">
        <v>0</v>
      </c>
      <c r="S63" s="269">
        <f>SUM(LARGE(K63:R63,1))+(LARGE(K63:R63,2))</f>
        <v>0</v>
      </c>
      <c r="T63" s="271"/>
      <c r="U63" s="271">
        <v>0</v>
      </c>
      <c r="V63" s="271">
        <v>0</v>
      </c>
      <c r="W63" s="271"/>
      <c r="X63" s="271"/>
      <c r="Y63" s="271">
        <f>SUM(LARGE(T63:X63,1))+(LARGE(T63:X63,2))</f>
        <v>0</v>
      </c>
      <c r="AB63" s="153"/>
      <c r="AC63" s="153"/>
      <c r="AD63" s="153"/>
      <c r="AE63" s="153"/>
      <c r="AF63" s="153"/>
      <c r="AG63" s="153"/>
      <c r="AH63" s="131">
        <f>SUM(AB63:AG63)</f>
        <v>0</v>
      </c>
      <c r="AI63" s="153">
        <f>SUM(J63,S63,Y63,AA63,AH63)</f>
        <v>0</v>
      </c>
    </row>
    <row r="64" spans="1:35" ht="12.75">
      <c r="A64" s="155" t="s">
        <v>1027</v>
      </c>
      <c r="B64" s="314"/>
      <c r="C64" s="314"/>
      <c r="D64" s="314"/>
      <c r="E64" s="314"/>
      <c r="F64" s="314">
        <v>0</v>
      </c>
      <c r="G64" s="314">
        <v>0</v>
      </c>
      <c r="H64" s="314">
        <v>0</v>
      </c>
      <c r="I64" s="314"/>
      <c r="J64" s="314">
        <f>SUM(LARGE(B64:I64,1))+(LARGE(B64:I64,2))</f>
        <v>0</v>
      </c>
      <c r="L64" s="167">
        <v>0</v>
      </c>
      <c r="M64" s="167">
        <v>0</v>
      </c>
      <c r="S64" s="313">
        <f>SUM(LARGE(K64:R64,1))+(LARGE(K64:R64,2))</f>
        <v>0</v>
      </c>
      <c r="T64" s="315"/>
      <c r="U64" s="315">
        <v>0</v>
      </c>
      <c r="V64" s="315">
        <v>0</v>
      </c>
      <c r="W64" s="315"/>
      <c r="X64" s="315"/>
      <c r="Y64" s="315">
        <f>SUM(LARGE(T64:X64,1))+(LARGE(T64:X64,2))</f>
        <v>0</v>
      </c>
      <c r="AB64" s="153"/>
      <c r="AC64" s="153"/>
      <c r="AD64" s="153"/>
      <c r="AE64" s="153"/>
      <c r="AF64" s="153"/>
      <c r="AG64" s="153"/>
      <c r="AH64" s="131">
        <f>SUM(AB64:AG64)</f>
        <v>0</v>
      </c>
      <c r="AI64" s="153">
        <f>SUM(J64,S64,Y64,AA64,AH64)</f>
        <v>0</v>
      </c>
    </row>
    <row r="65" spans="1:35" ht="12.75">
      <c r="A65" s="181" t="s">
        <v>1104</v>
      </c>
      <c r="B65" s="311"/>
      <c r="C65" s="311"/>
      <c r="D65" s="311"/>
      <c r="E65" s="311"/>
      <c r="F65" s="311">
        <v>0</v>
      </c>
      <c r="G65" s="311">
        <v>0</v>
      </c>
      <c r="H65" s="311">
        <v>0</v>
      </c>
      <c r="I65" s="311"/>
      <c r="J65" s="311">
        <f>SUM(LARGE(B65:I65,1))+(LARGE(B65:I65,2))</f>
        <v>0</v>
      </c>
      <c r="L65" s="167">
        <v>0</v>
      </c>
      <c r="M65" s="167">
        <v>0</v>
      </c>
      <c r="S65" s="310">
        <f>SUM(LARGE(K65:R65,1))+(LARGE(K65:R65,2))</f>
        <v>0</v>
      </c>
      <c r="T65" s="312"/>
      <c r="U65" s="312">
        <v>0</v>
      </c>
      <c r="V65" s="312">
        <v>0</v>
      </c>
      <c r="W65" s="312"/>
      <c r="X65" s="312"/>
      <c r="Y65" s="312">
        <f>SUM(LARGE(T65:X65,1))+(LARGE(T65:X65,2))</f>
        <v>0</v>
      </c>
      <c r="Z65" s="174"/>
      <c r="AA65" s="174"/>
      <c r="AB65" s="153"/>
      <c r="AC65" s="153"/>
      <c r="AD65" s="153"/>
      <c r="AE65" s="153"/>
      <c r="AF65" s="153"/>
      <c r="AG65" s="153"/>
      <c r="AH65" s="131">
        <f>SUM(AB65:AG65)</f>
        <v>0</v>
      </c>
      <c r="AI65" s="153">
        <f>SUM(J65,S65,Y65,AA65,AH65)</f>
        <v>0</v>
      </c>
    </row>
    <row r="66" spans="1:35" ht="12.75">
      <c r="A66" s="149" t="s">
        <v>1267</v>
      </c>
      <c r="B66" s="317"/>
      <c r="C66" s="317"/>
      <c r="D66" s="317"/>
      <c r="E66" s="317"/>
      <c r="F66" s="317">
        <v>0</v>
      </c>
      <c r="G66" s="317">
        <v>0</v>
      </c>
      <c r="H66" s="317">
        <v>0</v>
      </c>
      <c r="I66" s="317"/>
      <c r="J66" s="280">
        <f>SUM(LARGE(B66:I66,1))+(LARGE(B66:I66,2))</f>
        <v>0</v>
      </c>
      <c r="L66" s="167">
        <v>0</v>
      </c>
      <c r="M66" s="167">
        <v>0</v>
      </c>
      <c r="S66" s="316">
        <f>SUM(LARGE(K66:R66,1))+(LARGE(K66:R66,2))</f>
        <v>0</v>
      </c>
      <c r="T66" s="318"/>
      <c r="U66" s="318">
        <v>0</v>
      </c>
      <c r="V66" s="318">
        <v>0</v>
      </c>
      <c r="W66" s="318"/>
      <c r="X66" s="318"/>
      <c r="Y66" s="318">
        <f>SUM(LARGE(T66:X66,1))+(LARGE(T66:X66,2))</f>
        <v>0</v>
      </c>
      <c r="AB66" s="153"/>
      <c r="AC66" s="153"/>
      <c r="AD66" s="153"/>
      <c r="AE66" s="153"/>
      <c r="AF66" s="153"/>
      <c r="AG66" s="153"/>
      <c r="AH66" s="131">
        <f>SUM(AB66:AG66)</f>
        <v>0</v>
      </c>
      <c r="AI66" s="153">
        <f>SUM(J66,S66,Y66,AA66,AH66)</f>
        <v>0</v>
      </c>
    </row>
    <row r="67" spans="1:35" ht="12.75">
      <c r="A67" s="149" t="s">
        <v>1249</v>
      </c>
      <c r="B67" s="270"/>
      <c r="C67" s="270"/>
      <c r="D67" s="270"/>
      <c r="E67" s="270"/>
      <c r="F67" s="270">
        <v>0</v>
      </c>
      <c r="G67" s="270">
        <v>0</v>
      </c>
      <c r="H67" s="270">
        <v>0</v>
      </c>
      <c r="I67" s="280"/>
      <c r="J67" s="280">
        <f>SUM(LARGE(B67:I67,1))+(LARGE(B67:I67,2))</f>
        <v>0</v>
      </c>
      <c r="L67" s="167">
        <v>0</v>
      </c>
      <c r="M67" s="167">
        <v>0</v>
      </c>
      <c r="S67" s="269">
        <f>SUM(LARGE(K67:R67,1))+(LARGE(K67:R67,2))</f>
        <v>0</v>
      </c>
      <c r="T67" s="271"/>
      <c r="U67" s="271">
        <v>0</v>
      </c>
      <c r="V67" s="271">
        <v>0</v>
      </c>
      <c r="W67" s="271"/>
      <c r="X67" s="271"/>
      <c r="Y67" s="271">
        <f>SUM(LARGE(T67:X67,1))+(LARGE(T67:X67,2))</f>
        <v>0</v>
      </c>
      <c r="AB67" s="153"/>
      <c r="AC67" s="153"/>
      <c r="AD67" s="153"/>
      <c r="AE67" s="153"/>
      <c r="AF67" s="153"/>
      <c r="AG67" s="153"/>
      <c r="AH67" s="131">
        <f>SUM(AB67:AG67)</f>
        <v>0</v>
      </c>
      <c r="AI67" s="153">
        <f>SUM(J67,S67,Y67,AA67,AH67)</f>
        <v>0</v>
      </c>
    </row>
    <row r="68" spans="1:35" ht="12.75">
      <c r="A68" s="181"/>
      <c r="B68" s="270"/>
      <c r="C68" s="270"/>
      <c r="D68" s="270"/>
      <c r="E68" s="270"/>
      <c r="F68" s="270">
        <v>0</v>
      </c>
      <c r="G68" s="270">
        <v>0</v>
      </c>
      <c r="H68" s="270">
        <v>0</v>
      </c>
      <c r="I68" s="280"/>
      <c r="J68" s="280">
        <f aca="true" t="shared" si="0" ref="J67:J95">SUM(LARGE(B68:I68,1))+(LARGE(B68:I68,2))</f>
        <v>0</v>
      </c>
      <c r="L68" s="167">
        <v>0</v>
      </c>
      <c r="M68" s="167">
        <v>0</v>
      </c>
      <c r="S68" s="269">
        <f aca="true" t="shared" si="1" ref="S67:S95">SUM(LARGE(K68:R68,1))+(LARGE(K68:R68,2))</f>
        <v>0</v>
      </c>
      <c r="T68" s="271"/>
      <c r="U68" s="271">
        <v>0</v>
      </c>
      <c r="V68" s="271">
        <v>0</v>
      </c>
      <c r="W68" s="271"/>
      <c r="X68" s="271"/>
      <c r="Y68" s="271">
        <f aca="true" t="shared" si="2" ref="Y67:Y110">SUM(LARGE(T68:X68,1))+(LARGE(T68:X68,2))</f>
        <v>0</v>
      </c>
      <c r="AB68" s="153"/>
      <c r="AC68" s="153"/>
      <c r="AD68" s="153"/>
      <c r="AE68" s="153"/>
      <c r="AF68" s="153"/>
      <c r="AG68" s="153"/>
      <c r="AH68" s="131">
        <f aca="true" t="shared" si="3" ref="AH67:AH110">SUM(AB68:AG68)</f>
        <v>0</v>
      </c>
      <c r="AI68" s="153">
        <f aca="true" t="shared" si="4" ref="AI67:AI95">SUM(J68,S68,Y68,AA68,AH68)</f>
        <v>0</v>
      </c>
    </row>
    <row r="69" spans="1:35" ht="12.75">
      <c r="A69" s="181"/>
      <c r="B69" s="270"/>
      <c r="C69" s="270"/>
      <c r="D69" s="270"/>
      <c r="E69" s="270"/>
      <c r="F69" s="270">
        <v>0</v>
      </c>
      <c r="G69" s="270">
        <v>0</v>
      </c>
      <c r="H69" s="270">
        <v>0</v>
      </c>
      <c r="I69" s="280"/>
      <c r="J69" s="280">
        <f t="shared" si="0"/>
        <v>0</v>
      </c>
      <c r="L69" s="167">
        <v>0</v>
      </c>
      <c r="M69" s="167">
        <v>0</v>
      </c>
      <c r="S69" s="269">
        <f t="shared" si="1"/>
        <v>0</v>
      </c>
      <c r="T69" s="271"/>
      <c r="U69" s="271">
        <v>0</v>
      </c>
      <c r="V69" s="271">
        <v>0</v>
      </c>
      <c r="W69" s="271"/>
      <c r="X69" s="271"/>
      <c r="Y69" s="271">
        <f t="shared" si="2"/>
        <v>0</v>
      </c>
      <c r="Z69" s="174"/>
      <c r="AA69" s="174"/>
      <c r="AB69" s="153"/>
      <c r="AC69" s="153"/>
      <c r="AD69" s="153"/>
      <c r="AE69" s="153"/>
      <c r="AF69" s="153"/>
      <c r="AG69" s="153"/>
      <c r="AH69" s="131">
        <f t="shared" si="3"/>
        <v>0</v>
      </c>
      <c r="AI69" s="153">
        <f t="shared" si="4"/>
        <v>0</v>
      </c>
    </row>
    <row r="70" spans="2:35" ht="12.75">
      <c r="B70" s="270"/>
      <c r="C70" s="270"/>
      <c r="D70" s="270"/>
      <c r="E70" s="270"/>
      <c r="F70" s="270">
        <v>0</v>
      </c>
      <c r="G70" s="270">
        <v>0</v>
      </c>
      <c r="H70" s="270">
        <v>0</v>
      </c>
      <c r="I70" s="280"/>
      <c r="J70" s="280">
        <f t="shared" si="0"/>
        <v>0</v>
      </c>
      <c r="L70" s="167">
        <v>0</v>
      </c>
      <c r="M70" s="167">
        <v>0</v>
      </c>
      <c r="S70" s="269">
        <f t="shared" si="1"/>
        <v>0</v>
      </c>
      <c r="T70" s="271"/>
      <c r="U70" s="271">
        <v>0</v>
      </c>
      <c r="V70" s="271">
        <v>0</v>
      </c>
      <c r="W70" s="271"/>
      <c r="X70" s="271"/>
      <c r="Y70" s="271">
        <f t="shared" si="2"/>
        <v>0</v>
      </c>
      <c r="AB70" s="153"/>
      <c r="AC70" s="153"/>
      <c r="AD70" s="153"/>
      <c r="AE70" s="153"/>
      <c r="AF70" s="153"/>
      <c r="AG70" s="153"/>
      <c r="AH70" s="131">
        <f t="shared" si="3"/>
        <v>0</v>
      </c>
      <c r="AI70" s="153">
        <f t="shared" si="4"/>
        <v>0</v>
      </c>
    </row>
    <row r="71" spans="1:35" ht="12.75">
      <c r="A71" s="190"/>
      <c r="B71" s="270"/>
      <c r="C71" s="270"/>
      <c r="D71" s="270"/>
      <c r="E71" s="270"/>
      <c r="F71" s="270">
        <v>0</v>
      </c>
      <c r="G71" s="270">
        <v>0</v>
      </c>
      <c r="H71" s="270">
        <v>0</v>
      </c>
      <c r="I71" s="280"/>
      <c r="J71" s="280">
        <f t="shared" si="0"/>
        <v>0</v>
      </c>
      <c r="L71" s="167">
        <v>0</v>
      </c>
      <c r="M71" s="167">
        <v>0</v>
      </c>
      <c r="S71" s="269">
        <f t="shared" si="1"/>
        <v>0</v>
      </c>
      <c r="T71" s="271"/>
      <c r="U71" s="271">
        <v>0</v>
      </c>
      <c r="V71" s="271">
        <v>0</v>
      </c>
      <c r="W71" s="271"/>
      <c r="X71" s="271"/>
      <c r="Y71" s="271">
        <f t="shared" si="2"/>
        <v>0</v>
      </c>
      <c r="AB71" s="153"/>
      <c r="AC71" s="153"/>
      <c r="AD71" s="153"/>
      <c r="AE71" s="153"/>
      <c r="AF71" s="153"/>
      <c r="AG71" s="153"/>
      <c r="AH71" s="131">
        <f t="shared" si="3"/>
        <v>0</v>
      </c>
      <c r="AI71" s="153">
        <f t="shared" si="4"/>
        <v>0</v>
      </c>
    </row>
    <row r="72" spans="2:35" ht="12.75">
      <c r="B72" s="270"/>
      <c r="C72" s="270"/>
      <c r="D72" s="270"/>
      <c r="E72" s="270"/>
      <c r="F72" s="270">
        <v>0</v>
      </c>
      <c r="G72" s="270">
        <v>0</v>
      </c>
      <c r="H72" s="270">
        <v>0</v>
      </c>
      <c r="I72" s="280"/>
      <c r="J72" s="280">
        <f t="shared" si="0"/>
        <v>0</v>
      </c>
      <c r="L72" s="167">
        <v>0</v>
      </c>
      <c r="M72" s="167">
        <v>0</v>
      </c>
      <c r="S72" s="269">
        <f t="shared" si="1"/>
        <v>0</v>
      </c>
      <c r="T72" s="271"/>
      <c r="U72" s="271">
        <v>0</v>
      </c>
      <c r="V72" s="271">
        <v>0</v>
      </c>
      <c r="W72" s="271"/>
      <c r="X72" s="271"/>
      <c r="Y72" s="271">
        <f t="shared" si="2"/>
        <v>0</v>
      </c>
      <c r="AB72" s="153"/>
      <c r="AC72" s="153"/>
      <c r="AD72" s="153"/>
      <c r="AE72" s="153"/>
      <c r="AF72" s="153"/>
      <c r="AG72" s="153"/>
      <c r="AH72" s="131">
        <f t="shared" si="3"/>
        <v>0</v>
      </c>
      <c r="AI72" s="153">
        <f t="shared" si="4"/>
        <v>0</v>
      </c>
    </row>
    <row r="73" spans="2:35" ht="12.75">
      <c r="B73" s="270"/>
      <c r="C73" s="270"/>
      <c r="D73" s="270"/>
      <c r="E73" s="270"/>
      <c r="F73" s="270">
        <v>0</v>
      </c>
      <c r="G73" s="270">
        <v>0</v>
      </c>
      <c r="H73" s="270">
        <v>0</v>
      </c>
      <c r="I73" s="280"/>
      <c r="J73" s="280">
        <f t="shared" si="0"/>
        <v>0</v>
      </c>
      <c r="L73" s="167">
        <v>0</v>
      </c>
      <c r="M73" s="167">
        <v>0</v>
      </c>
      <c r="S73" s="269">
        <f t="shared" si="1"/>
        <v>0</v>
      </c>
      <c r="T73" s="271"/>
      <c r="U73" s="271">
        <v>0</v>
      </c>
      <c r="V73" s="271">
        <v>0</v>
      </c>
      <c r="W73" s="271"/>
      <c r="X73" s="271"/>
      <c r="Y73" s="271">
        <f t="shared" si="2"/>
        <v>0</v>
      </c>
      <c r="AB73" s="153"/>
      <c r="AC73" s="153"/>
      <c r="AD73" s="153"/>
      <c r="AE73" s="153"/>
      <c r="AF73" s="153"/>
      <c r="AG73" s="153"/>
      <c r="AH73" s="131">
        <f t="shared" si="3"/>
        <v>0</v>
      </c>
      <c r="AI73" s="153">
        <f t="shared" si="4"/>
        <v>0</v>
      </c>
    </row>
    <row r="74" spans="1:35" ht="12.75">
      <c r="A74" s="181"/>
      <c r="B74" s="270"/>
      <c r="C74" s="270"/>
      <c r="D74" s="270"/>
      <c r="E74" s="270"/>
      <c r="F74" s="270">
        <v>0</v>
      </c>
      <c r="G74" s="270">
        <v>0</v>
      </c>
      <c r="H74" s="270">
        <v>0</v>
      </c>
      <c r="I74" s="280"/>
      <c r="J74" s="280">
        <f t="shared" si="0"/>
        <v>0</v>
      </c>
      <c r="L74" s="167">
        <v>0</v>
      </c>
      <c r="M74" s="167">
        <v>0</v>
      </c>
      <c r="S74" s="269">
        <f t="shared" si="1"/>
        <v>0</v>
      </c>
      <c r="T74" s="271"/>
      <c r="U74" s="271">
        <v>0</v>
      </c>
      <c r="V74" s="271">
        <v>0</v>
      </c>
      <c r="W74" s="271"/>
      <c r="X74" s="271"/>
      <c r="Y74" s="271">
        <f t="shared" si="2"/>
        <v>0</v>
      </c>
      <c r="AB74" s="153"/>
      <c r="AC74" s="153"/>
      <c r="AD74" s="153"/>
      <c r="AE74" s="153"/>
      <c r="AF74" s="153"/>
      <c r="AG74" s="153"/>
      <c r="AH74" s="131">
        <f t="shared" si="3"/>
        <v>0</v>
      </c>
      <c r="AI74" s="153">
        <f t="shared" si="4"/>
        <v>0</v>
      </c>
    </row>
    <row r="75" spans="1:35" ht="12.75">
      <c r="A75" s="149"/>
      <c r="B75" s="270"/>
      <c r="C75" s="270"/>
      <c r="D75" s="270"/>
      <c r="E75" s="270"/>
      <c r="F75" s="270">
        <v>0</v>
      </c>
      <c r="G75" s="270">
        <v>0</v>
      </c>
      <c r="H75" s="270">
        <v>0</v>
      </c>
      <c r="I75" s="280"/>
      <c r="J75" s="280">
        <f t="shared" si="0"/>
        <v>0</v>
      </c>
      <c r="L75" s="167">
        <v>0</v>
      </c>
      <c r="M75" s="167">
        <v>0</v>
      </c>
      <c r="S75" s="269">
        <f t="shared" si="1"/>
        <v>0</v>
      </c>
      <c r="T75" s="271"/>
      <c r="U75" s="271">
        <v>0</v>
      </c>
      <c r="V75" s="271">
        <v>0</v>
      </c>
      <c r="W75" s="271"/>
      <c r="X75" s="271"/>
      <c r="Y75" s="271">
        <f t="shared" si="2"/>
        <v>0</v>
      </c>
      <c r="AB75" s="153"/>
      <c r="AC75" s="153"/>
      <c r="AD75" s="153"/>
      <c r="AE75" s="153"/>
      <c r="AF75" s="153"/>
      <c r="AG75" s="153"/>
      <c r="AH75" s="131">
        <f t="shared" si="3"/>
        <v>0</v>
      </c>
      <c r="AI75" s="153">
        <f t="shared" si="4"/>
        <v>0</v>
      </c>
    </row>
    <row r="76" spans="1:35" ht="12.75">
      <c r="A76" s="181"/>
      <c r="B76" s="270"/>
      <c r="C76" s="270"/>
      <c r="D76" s="270"/>
      <c r="E76" s="270"/>
      <c r="F76" s="270">
        <v>0</v>
      </c>
      <c r="G76" s="270">
        <v>0</v>
      </c>
      <c r="H76" s="270">
        <v>0</v>
      </c>
      <c r="I76" s="280"/>
      <c r="J76" s="280">
        <f t="shared" si="0"/>
        <v>0</v>
      </c>
      <c r="L76" s="167">
        <v>0</v>
      </c>
      <c r="M76" s="167">
        <v>0</v>
      </c>
      <c r="S76" s="269">
        <f t="shared" si="1"/>
        <v>0</v>
      </c>
      <c r="T76" s="271"/>
      <c r="U76" s="271">
        <v>0</v>
      </c>
      <c r="V76" s="271">
        <v>0</v>
      </c>
      <c r="W76" s="271"/>
      <c r="X76" s="271"/>
      <c r="Y76" s="271">
        <f t="shared" si="2"/>
        <v>0</v>
      </c>
      <c r="AB76" s="153"/>
      <c r="AC76" s="153"/>
      <c r="AD76" s="153"/>
      <c r="AE76" s="153"/>
      <c r="AF76" s="153"/>
      <c r="AG76" s="153"/>
      <c r="AH76" s="131">
        <f t="shared" si="3"/>
        <v>0</v>
      </c>
      <c r="AI76" s="153">
        <f t="shared" si="4"/>
        <v>0</v>
      </c>
    </row>
    <row r="77" spans="1:35" ht="12.75">
      <c r="A77" s="149"/>
      <c r="B77" s="270"/>
      <c r="C77" s="270"/>
      <c r="D77" s="270"/>
      <c r="E77" s="270"/>
      <c r="F77" s="270">
        <v>0</v>
      </c>
      <c r="G77" s="270">
        <v>0</v>
      </c>
      <c r="H77" s="270">
        <v>0</v>
      </c>
      <c r="I77" s="280"/>
      <c r="J77" s="280">
        <f t="shared" si="0"/>
        <v>0</v>
      </c>
      <c r="L77" s="167">
        <v>0</v>
      </c>
      <c r="M77" s="167">
        <v>0</v>
      </c>
      <c r="S77" s="269">
        <f t="shared" si="1"/>
        <v>0</v>
      </c>
      <c r="T77" s="271"/>
      <c r="U77" s="271">
        <v>0</v>
      </c>
      <c r="V77" s="271">
        <v>0</v>
      </c>
      <c r="W77" s="271"/>
      <c r="X77" s="271"/>
      <c r="Y77" s="271">
        <f t="shared" si="2"/>
        <v>0</v>
      </c>
      <c r="AB77" s="153"/>
      <c r="AC77" s="153"/>
      <c r="AD77" s="153"/>
      <c r="AE77" s="153"/>
      <c r="AF77" s="153"/>
      <c r="AG77" s="153"/>
      <c r="AH77" s="131">
        <f t="shared" si="3"/>
        <v>0</v>
      </c>
      <c r="AI77" s="153">
        <f t="shared" si="4"/>
        <v>0</v>
      </c>
    </row>
    <row r="78" spans="1:35" ht="12.75">
      <c r="A78" s="149"/>
      <c r="B78" s="270"/>
      <c r="C78" s="270"/>
      <c r="D78" s="270"/>
      <c r="E78" s="270"/>
      <c r="F78" s="270">
        <v>0</v>
      </c>
      <c r="G78" s="270">
        <v>0</v>
      </c>
      <c r="H78" s="270">
        <v>0</v>
      </c>
      <c r="I78" s="280"/>
      <c r="J78" s="280">
        <f t="shared" si="0"/>
        <v>0</v>
      </c>
      <c r="L78" s="167">
        <v>0</v>
      </c>
      <c r="M78" s="167">
        <v>0</v>
      </c>
      <c r="S78" s="269">
        <f t="shared" si="1"/>
        <v>0</v>
      </c>
      <c r="T78" s="271"/>
      <c r="U78" s="271">
        <v>0</v>
      </c>
      <c r="V78" s="271">
        <v>0</v>
      </c>
      <c r="W78" s="271"/>
      <c r="X78" s="271"/>
      <c r="Y78" s="271">
        <f t="shared" si="2"/>
        <v>0</v>
      </c>
      <c r="Z78" s="174"/>
      <c r="AA78" s="174"/>
      <c r="AB78" s="153"/>
      <c r="AC78" s="153"/>
      <c r="AD78" s="153"/>
      <c r="AE78" s="153"/>
      <c r="AF78" s="153"/>
      <c r="AG78" s="153"/>
      <c r="AH78" s="131">
        <f t="shared" si="3"/>
        <v>0</v>
      </c>
      <c r="AI78" s="153">
        <f t="shared" si="4"/>
        <v>0</v>
      </c>
    </row>
    <row r="79" spans="1:35" ht="12.75">
      <c r="A79" s="181"/>
      <c r="B79" s="270"/>
      <c r="C79" s="270"/>
      <c r="D79" s="270"/>
      <c r="E79" s="270"/>
      <c r="F79" s="270">
        <v>0</v>
      </c>
      <c r="G79" s="270">
        <v>0</v>
      </c>
      <c r="H79" s="270">
        <v>0</v>
      </c>
      <c r="I79" s="280"/>
      <c r="J79" s="280">
        <f t="shared" si="0"/>
        <v>0</v>
      </c>
      <c r="L79" s="167">
        <v>0</v>
      </c>
      <c r="M79" s="167">
        <v>0</v>
      </c>
      <c r="S79" s="269">
        <f t="shared" si="1"/>
        <v>0</v>
      </c>
      <c r="T79" s="271"/>
      <c r="U79" s="271">
        <v>0</v>
      </c>
      <c r="V79" s="271">
        <v>0</v>
      </c>
      <c r="W79" s="271"/>
      <c r="X79" s="271"/>
      <c r="Y79" s="271">
        <f t="shared" si="2"/>
        <v>0</v>
      </c>
      <c r="AB79" s="153"/>
      <c r="AC79" s="153"/>
      <c r="AD79" s="153"/>
      <c r="AE79" s="153"/>
      <c r="AF79" s="153"/>
      <c r="AG79" s="153"/>
      <c r="AH79" s="131">
        <f t="shared" si="3"/>
        <v>0</v>
      </c>
      <c r="AI79" s="153">
        <f t="shared" si="4"/>
        <v>0</v>
      </c>
    </row>
    <row r="80" spans="2:35" ht="12.75">
      <c r="B80" s="270"/>
      <c r="C80" s="270"/>
      <c r="D80" s="270"/>
      <c r="E80" s="270"/>
      <c r="F80" s="270">
        <v>0</v>
      </c>
      <c r="G80" s="270">
        <v>0</v>
      </c>
      <c r="H80" s="270">
        <v>0</v>
      </c>
      <c r="I80" s="280"/>
      <c r="J80" s="280">
        <f t="shared" si="0"/>
        <v>0</v>
      </c>
      <c r="L80" s="167">
        <v>0</v>
      </c>
      <c r="M80" s="167">
        <v>0</v>
      </c>
      <c r="S80" s="269">
        <f t="shared" si="1"/>
        <v>0</v>
      </c>
      <c r="T80" s="271"/>
      <c r="U80" s="271">
        <v>0</v>
      </c>
      <c r="V80" s="271">
        <v>0</v>
      </c>
      <c r="W80" s="271"/>
      <c r="X80" s="271"/>
      <c r="Y80" s="271">
        <f t="shared" si="2"/>
        <v>0</v>
      </c>
      <c r="AB80" s="153"/>
      <c r="AC80" s="153"/>
      <c r="AD80" s="153"/>
      <c r="AE80" s="153"/>
      <c r="AF80" s="153"/>
      <c r="AG80" s="153"/>
      <c r="AH80" s="131">
        <f t="shared" si="3"/>
        <v>0</v>
      </c>
      <c r="AI80" s="153">
        <f t="shared" si="4"/>
        <v>0</v>
      </c>
    </row>
    <row r="81" spans="1:35" ht="12.75">
      <c r="A81" s="190"/>
      <c r="B81" s="270"/>
      <c r="C81" s="270"/>
      <c r="D81" s="270"/>
      <c r="E81" s="270"/>
      <c r="F81" s="270">
        <v>0</v>
      </c>
      <c r="G81" s="270">
        <v>0</v>
      </c>
      <c r="H81" s="270">
        <v>0</v>
      </c>
      <c r="I81" s="280"/>
      <c r="J81" s="280">
        <f t="shared" si="0"/>
        <v>0</v>
      </c>
      <c r="L81" s="167">
        <v>0</v>
      </c>
      <c r="M81" s="167">
        <v>0</v>
      </c>
      <c r="S81" s="269">
        <f t="shared" si="1"/>
        <v>0</v>
      </c>
      <c r="T81" s="271"/>
      <c r="U81" s="271">
        <v>0</v>
      </c>
      <c r="V81" s="271">
        <v>0</v>
      </c>
      <c r="W81" s="271"/>
      <c r="X81" s="271"/>
      <c r="Y81" s="271">
        <f t="shared" si="2"/>
        <v>0</v>
      </c>
      <c r="Z81" s="174"/>
      <c r="AA81" s="174"/>
      <c r="AB81" s="153"/>
      <c r="AC81" s="153"/>
      <c r="AD81" s="153"/>
      <c r="AE81" s="153"/>
      <c r="AF81" s="153"/>
      <c r="AG81" s="153"/>
      <c r="AH81" s="131">
        <f t="shared" si="3"/>
        <v>0</v>
      </c>
      <c r="AI81" s="153">
        <f t="shared" si="4"/>
        <v>0</v>
      </c>
    </row>
    <row r="82" spans="2:35" ht="12.75">
      <c r="B82" s="270"/>
      <c r="C82" s="270"/>
      <c r="D82" s="270"/>
      <c r="E82" s="270"/>
      <c r="F82" s="270">
        <v>0</v>
      </c>
      <c r="G82" s="270">
        <v>0</v>
      </c>
      <c r="H82" s="270">
        <v>0</v>
      </c>
      <c r="I82" s="280"/>
      <c r="J82" s="280">
        <f t="shared" si="0"/>
        <v>0</v>
      </c>
      <c r="L82" s="167">
        <v>0</v>
      </c>
      <c r="M82" s="167">
        <v>0</v>
      </c>
      <c r="S82" s="269">
        <f t="shared" si="1"/>
        <v>0</v>
      </c>
      <c r="T82" s="271"/>
      <c r="U82" s="271">
        <v>0</v>
      </c>
      <c r="V82" s="271">
        <v>0</v>
      </c>
      <c r="W82" s="271"/>
      <c r="X82" s="271"/>
      <c r="Y82" s="271">
        <f t="shared" si="2"/>
        <v>0</v>
      </c>
      <c r="AB82" s="153"/>
      <c r="AC82" s="153"/>
      <c r="AD82" s="153"/>
      <c r="AE82" s="153"/>
      <c r="AF82" s="153"/>
      <c r="AG82" s="153"/>
      <c r="AH82" s="131">
        <f t="shared" si="3"/>
        <v>0</v>
      </c>
      <c r="AI82" s="153">
        <f t="shared" si="4"/>
        <v>0</v>
      </c>
    </row>
    <row r="83" spans="2:35" ht="12.75">
      <c r="B83" s="270"/>
      <c r="C83" s="270"/>
      <c r="D83" s="270"/>
      <c r="E83" s="270"/>
      <c r="F83" s="270">
        <v>0</v>
      </c>
      <c r="G83" s="270">
        <v>0</v>
      </c>
      <c r="H83" s="270">
        <v>0</v>
      </c>
      <c r="I83" s="280"/>
      <c r="J83" s="280">
        <f t="shared" si="0"/>
        <v>0</v>
      </c>
      <c r="L83" s="167">
        <v>0</v>
      </c>
      <c r="M83" s="167">
        <v>0</v>
      </c>
      <c r="S83" s="269">
        <f t="shared" si="1"/>
        <v>0</v>
      </c>
      <c r="T83" s="271"/>
      <c r="U83" s="271">
        <v>0</v>
      </c>
      <c r="V83" s="271">
        <v>0</v>
      </c>
      <c r="W83" s="271"/>
      <c r="X83" s="271"/>
      <c r="Y83" s="271">
        <f t="shared" si="2"/>
        <v>0</v>
      </c>
      <c r="AB83" s="153"/>
      <c r="AC83" s="153"/>
      <c r="AD83" s="153"/>
      <c r="AE83" s="153"/>
      <c r="AF83" s="153"/>
      <c r="AG83" s="153"/>
      <c r="AH83" s="131">
        <f t="shared" si="3"/>
        <v>0</v>
      </c>
      <c r="AI83" s="153">
        <f t="shared" si="4"/>
        <v>0</v>
      </c>
    </row>
    <row r="84" spans="1:35" ht="12.75">
      <c r="A84" s="149"/>
      <c r="B84" s="270"/>
      <c r="C84" s="270"/>
      <c r="D84" s="270"/>
      <c r="E84" s="270"/>
      <c r="F84" s="270">
        <v>0</v>
      </c>
      <c r="G84" s="270">
        <v>0</v>
      </c>
      <c r="H84" s="270">
        <v>0</v>
      </c>
      <c r="I84" s="280"/>
      <c r="J84" s="280">
        <f t="shared" si="0"/>
        <v>0</v>
      </c>
      <c r="L84" s="167">
        <v>0</v>
      </c>
      <c r="M84" s="167">
        <v>0</v>
      </c>
      <c r="S84" s="269">
        <f t="shared" si="1"/>
        <v>0</v>
      </c>
      <c r="T84" s="271"/>
      <c r="U84" s="271">
        <v>0</v>
      </c>
      <c r="V84" s="271">
        <v>0</v>
      </c>
      <c r="W84" s="271"/>
      <c r="X84" s="271"/>
      <c r="Y84" s="271">
        <f t="shared" si="2"/>
        <v>0</v>
      </c>
      <c r="Z84" s="174"/>
      <c r="AA84" s="174"/>
      <c r="AB84" s="153"/>
      <c r="AC84" s="153"/>
      <c r="AD84" s="153"/>
      <c r="AE84" s="153"/>
      <c r="AF84" s="153"/>
      <c r="AG84" s="153"/>
      <c r="AH84" s="131">
        <f t="shared" si="3"/>
        <v>0</v>
      </c>
      <c r="AI84" s="153">
        <f t="shared" si="4"/>
        <v>0</v>
      </c>
    </row>
    <row r="85" spans="2:35" ht="12.75">
      <c r="B85" s="270"/>
      <c r="C85" s="270"/>
      <c r="D85" s="270"/>
      <c r="E85" s="270"/>
      <c r="F85" s="270">
        <v>0</v>
      </c>
      <c r="G85" s="270">
        <v>0</v>
      </c>
      <c r="H85" s="270">
        <v>0</v>
      </c>
      <c r="I85" s="280"/>
      <c r="J85" s="280">
        <f t="shared" si="0"/>
        <v>0</v>
      </c>
      <c r="L85" s="167">
        <v>0</v>
      </c>
      <c r="M85" s="167">
        <v>0</v>
      </c>
      <c r="S85" s="269">
        <f t="shared" si="1"/>
        <v>0</v>
      </c>
      <c r="T85" s="271">
        <v>0</v>
      </c>
      <c r="U85" s="271">
        <v>0</v>
      </c>
      <c r="V85" s="271">
        <v>0</v>
      </c>
      <c r="W85" s="271">
        <v>0</v>
      </c>
      <c r="X85" s="271">
        <v>0</v>
      </c>
      <c r="Y85" s="271">
        <f t="shared" si="2"/>
        <v>0</v>
      </c>
      <c r="AB85" s="153"/>
      <c r="AC85" s="153"/>
      <c r="AD85" s="153"/>
      <c r="AE85" s="153"/>
      <c r="AF85" s="153"/>
      <c r="AG85" s="153"/>
      <c r="AH85" s="131">
        <f t="shared" si="3"/>
        <v>0</v>
      </c>
      <c r="AI85" s="153">
        <f t="shared" si="4"/>
        <v>0</v>
      </c>
    </row>
    <row r="86" spans="2:35" ht="12.75">
      <c r="B86" s="270"/>
      <c r="C86" s="270"/>
      <c r="D86" s="270"/>
      <c r="E86" s="270"/>
      <c r="F86" s="270">
        <v>0</v>
      </c>
      <c r="G86" s="270">
        <v>0</v>
      </c>
      <c r="H86" s="270">
        <v>0</v>
      </c>
      <c r="I86" s="280"/>
      <c r="J86" s="280">
        <f t="shared" si="0"/>
        <v>0</v>
      </c>
      <c r="L86" s="167">
        <v>0</v>
      </c>
      <c r="M86" s="167">
        <v>0</v>
      </c>
      <c r="S86" s="269">
        <f t="shared" si="1"/>
        <v>0</v>
      </c>
      <c r="T86" s="271">
        <v>0</v>
      </c>
      <c r="U86" s="271">
        <v>0</v>
      </c>
      <c r="V86" s="271">
        <v>0</v>
      </c>
      <c r="W86" s="271">
        <v>0</v>
      </c>
      <c r="X86" s="271">
        <v>0</v>
      </c>
      <c r="Y86" s="271">
        <f t="shared" si="2"/>
        <v>0</v>
      </c>
      <c r="Z86" s="174"/>
      <c r="AA86" s="174"/>
      <c r="AB86" s="153"/>
      <c r="AC86" s="153"/>
      <c r="AD86" s="153"/>
      <c r="AE86" s="153"/>
      <c r="AF86" s="153"/>
      <c r="AG86" s="153"/>
      <c r="AH86" s="131">
        <f t="shared" si="3"/>
        <v>0</v>
      </c>
      <c r="AI86" s="153">
        <f t="shared" si="4"/>
        <v>0</v>
      </c>
    </row>
    <row r="87" spans="2:35" ht="12.75">
      <c r="B87" s="270"/>
      <c r="C87" s="270"/>
      <c r="D87" s="270"/>
      <c r="E87" s="270"/>
      <c r="F87" s="270">
        <v>0</v>
      </c>
      <c r="G87" s="270">
        <v>0</v>
      </c>
      <c r="H87" s="270">
        <v>0</v>
      </c>
      <c r="I87" s="280"/>
      <c r="J87" s="280">
        <f t="shared" si="0"/>
        <v>0</v>
      </c>
      <c r="L87" s="167">
        <v>0</v>
      </c>
      <c r="M87" s="167">
        <v>0</v>
      </c>
      <c r="S87" s="269">
        <f t="shared" si="1"/>
        <v>0</v>
      </c>
      <c r="T87" s="271">
        <v>0</v>
      </c>
      <c r="U87" s="271">
        <v>0</v>
      </c>
      <c r="V87" s="271">
        <v>0</v>
      </c>
      <c r="W87" s="271">
        <v>0</v>
      </c>
      <c r="X87" s="271">
        <v>0</v>
      </c>
      <c r="Y87" s="271">
        <f t="shared" si="2"/>
        <v>0</v>
      </c>
      <c r="AB87" s="153"/>
      <c r="AC87" s="153"/>
      <c r="AD87" s="153"/>
      <c r="AE87" s="153"/>
      <c r="AF87" s="153"/>
      <c r="AG87" s="153"/>
      <c r="AH87" s="131">
        <f t="shared" si="3"/>
        <v>0</v>
      </c>
      <c r="AI87" s="153">
        <f t="shared" si="4"/>
        <v>0</v>
      </c>
    </row>
    <row r="88" spans="2:35" ht="12.75">
      <c r="B88" s="270"/>
      <c r="C88" s="270"/>
      <c r="D88" s="270"/>
      <c r="E88" s="270"/>
      <c r="F88" s="270">
        <v>0</v>
      </c>
      <c r="G88" s="270">
        <v>0</v>
      </c>
      <c r="H88" s="270">
        <v>0</v>
      </c>
      <c r="I88" s="280"/>
      <c r="J88" s="280">
        <f t="shared" si="0"/>
        <v>0</v>
      </c>
      <c r="L88" s="167">
        <v>0</v>
      </c>
      <c r="M88" s="167">
        <v>0</v>
      </c>
      <c r="S88" s="269">
        <f t="shared" si="1"/>
        <v>0</v>
      </c>
      <c r="T88" s="271">
        <v>0</v>
      </c>
      <c r="U88" s="271">
        <v>0</v>
      </c>
      <c r="V88" s="271">
        <v>0</v>
      </c>
      <c r="W88" s="271">
        <v>0</v>
      </c>
      <c r="X88" s="271">
        <v>0</v>
      </c>
      <c r="Y88" s="271">
        <f t="shared" si="2"/>
        <v>0</v>
      </c>
      <c r="Z88" s="174"/>
      <c r="AA88" s="174"/>
      <c r="AB88" s="153"/>
      <c r="AC88" s="153"/>
      <c r="AD88" s="153"/>
      <c r="AE88" s="153"/>
      <c r="AF88" s="153"/>
      <c r="AG88" s="153"/>
      <c r="AH88" s="131">
        <f t="shared" si="3"/>
        <v>0</v>
      </c>
      <c r="AI88" s="153">
        <f t="shared" si="4"/>
        <v>0</v>
      </c>
    </row>
    <row r="89" spans="2:35" ht="12.75">
      <c r="B89" s="270"/>
      <c r="C89" s="270"/>
      <c r="D89" s="270"/>
      <c r="E89" s="270"/>
      <c r="F89" s="270">
        <v>0</v>
      </c>
      <c r="G89" s="270">
        <v>0</v>
      </c>
      <c r="H89" s="270">
        <v>0</v>
      </c>
      <c r="I89" s="280"/>
      <c r="J89" s="280">
        <f t="shared" si="0"/>
        <v>0</v>
      </c>
      <c r="L89" s="167">
        <v>0</v>
      </c>
      <c r="M89" s="167">
        <v>0</v>
      </c>
      <c r="S89" s="269">
        <f t="shared" si="1"/>
        <v>0</v>
      </c>
      <c r="T89" s="271">
        <v>0</v>
      </c>
      <c r="U89" s="271">
        <v>0</v>
      </c>
      <c r="V89" s="271">
        <v>0</v>
      </c>
      <c r="W89" s="271">
        <v>0</v>
      </c>
      <c r="X89" s="271">
        <v>0</v>
      </c>
      <c r="Y89" s="271">
        <f t="shared" si="2"/>
        <v>0</v>
      </c>
      <c r="Z89" s="174"/>
      <c r="AA89" s="174"/>
      <c r="AB89" s="153"/>
      <c r="AC89" s="153"/>
      <c r="AD89" s="153"/>
      <c r="AE89" s="153"/>
      <c r="AF89" s="153"/>
      <c r="AG89" s="153"/>
      <c r="AH89" s="131">
        <f t="shared" si="3"/>
        <v>0</v>
      </c>
      <c r="AI89" s="153">
        <f t="shared" si="4"/>
        <v>0</v>
      </c>
    </row>
    <row r="90" spans="1:35" ht="12.75">
      <c r="A90" s="181"/>
      <c r="B90" s="270"/>
      <c r="C90" s="270"/>
      <c r="D90" s="270"/>
      <c r="E90" s="270"/>
      <c r="F90" s="270">
        <v>0</v>
      </c>
      <c r="G90" s="270">
        <v>0</v>
      </c>
      <c r="H90" s="270">
        <v>0</v>
      </c>
      <c r="I90" s="280"/>
      <c r="J90" s="280">
        <f t="shared" si="0"/>
        <v>0</v>
      </c>
      <c r="L90" s="167">
        <v>0</v>
      </c>
      <c r="M90" s="167">
        <v>0</v>
      </c>
      <c r="S90" s="269">
        <f t="shared" si="1"/>
        <v>0</v>
      </c>
      <c r="T90" s="271">
        <v>0</v>
      </c>
      <c r="U90" s="271">
        <v>0</v>
      </c>
      <c r="V90" s="271">
        <v>0</v>
      </c>
      <c r="W90" s="271">
        <v>0</v>
      </c>
      <c r="X90" s="271">
        <v>0</v>
      </c>
      <c r="Y90" s="271">
        <f t="shared" si="2"/>
        <v>0</v>
      </c>
      <c r="Z90" s="174"/>
      <c r="AA90" s="174"/>
      <c r="AB90" s="153"/>
      <c r="AC90" s="153"/>
      <c r="AD90" s="153"/>
      <c r="AE90" s="153"/>
      <c r="AF90" s="153"/>
      <c r="AG90" s="153"/>
      <c r="AH90" s="131">
        <f t="shared" si="3"/>
        <v>0</v>
      </c>
      <c r="AI90" s="153">
        <f t="shared" si="4"/>
        <v>0</v>
      </c>
    </row>
    <row r="91" spans="2:35" ht="12.75">
      <c r="B91" s="270"/>
      <c r="C91" s="270"/>
      <c r="D91" s="270"/>
      <c r="E91" s="270"/>
      <c r="F91" s="270">
        <v>0</v>
      </c>
      <c r="G91" s="270">
        <v>0</v>
      </c>
      <c r="H91" s="270">
        <v>0</v>
      </c>
      <c r="I91" s="280"/>
      <c r="J91" s="280">
        <f t="shared" si="0"/>
        <v>0</v>
      </c>
      <c r="L91" s="167">
        <v>0</v>
      </c>
      <c r="M91" s="167">
        <v>0</v>
      </c>
      <c r="S91" s="269">
        <f t="shared" si="1"/>
        <v>0</v>
      </c>
      <c r="T91" s="271">
        <v>0</v>
      </c>
      <c r="U91" s="271">
        <v>0</v>
      </c>
      <c r="V91" s="271">
        <v>0</v>
      </c>
      <c r="W91" s="271">
        <v>0</v>
      </c>
      <c r="X91" s="271">
        <v>0</v>
      </c>
      <c r="Y91" s="271">
        <f t="shared" si="2"/>
        <v>0</v>
      </c>
      <c r="Z91" s="174"/>
      <c r="AA91" s="174"/>
      <c r="AB91" s="153"/>
      <c r="AC91" s="153"/>
      <c r="AD91" s="153"/>
      <c r="AE91" s="153"/>
      <c r="AF91" s="153"/>
      <c r="AG91" s="153"/>
      <c r="AH91" s="131">
        <f t="shared" si="3"/>
        <v>0</v>
      </c>
      <c r="AI91" s="153">
        <f t="shared" si="4"/>
        <v>0</v>
      </c>
    </row>
    <row r="92" spans="1:35" ht="12.75">
      <c r="A92" s="181"/>
      <c r="B92" s="270"/>
      <c r="C92" s="270"/>
      <c r="D92" s="270"/>
      <c r="E92" s="270"/>
      <c r="F92" s="270">
        <v>0</v>
      </c>
      <c r="G92" s="270">
        <v>0</v>
      </c>
      <c r="H92" s="270">
        <v>0</v>
      </c>
      <c r="I92" s="280"/>
      <c r="J92" s="280">
        <f t="shared" si="0"/>
        <v>0</v>
      </c>
      <c r="L92" s="167">
        <v>0</v>
      </c>
      <c r="M92" s="167">
        <v>0</v>
      </c>
      <c r="S92" s="269">
        <f t="shared" si="1"/>
        <v>0</v>
      </c>
      <c r="T92" s="271">
        <v>0</v>
      </c>
      <c r="U92" s="271">
        <v>0</v>
      </c>
      <c r="V92" s="271">
        <v>0</v>
      </c>
      <c r="W92" s="271">
        <v>0</v>
      </c>
      <c r="X92" s="271">
        <v>0</v>
      </c>
      <c r="Y92" s="271">
        <f t="shared" si="2"/>
        <v>0</v>
      </c>
      <c r="AB92" s="153"/>
      <c r="AC92" s="153"/>
      <c r="AD92" s="153"/>
      <c r="AE92" s="153"/>
      <c r="AF92" s="153"/>
      <c r="AG92" s="153"/>
      <c r="AH92" s="131">
        <f t="shared" si="3"/>
        <v>0</v>
      </c>
      <c r="AI92" s="153">
        <f t="shared" si="4"/>
        <v>0</v>
      </c>
    </row>
    <row r="93" spans="2:35" ht="12.75">
      <c r="B93" s="270"/>
      <c r="C93" s="270"/>
      <c r="D93" s="270"/>
      <c r="E93" s="270"/>
      <c r="F93" s="270">
        <v>0</v>
      </c>
      <c r="G93" s="270">
        <v>0</v>
      </c>
      <c r="H93" s="270">
        <v>0</v>
      </c>
      <c r="I93" s="280"/>
      <c r="J93" s="280">
        <f t="shared" si="0"/>
        <v>0</v>
      </c>
      <c r="L93" s="167">
        <v>0</v>
      </c>
      <c r="M93" s="167">
        <v>0</v>
      </c>
      <c r="S93" s="269">
        <f t="shared" si="1"/>
        <v>0</v>
      </c>
      <c r="T93" s="271">
        <v>0</v>
      </c>
      <c r="U93" s="271">
        <v>0</v>
      </c>
      <c r="V93" s="271">
        <v>0</v>
      </c>
      <c r="W93" s="271">
        <v>0</v>
      </c>
      <c r="X93" s="271">
        <v>0</v>
      </c>
      <c r="Y93" s="271">
        <f t="shared" si="2"/>
        <v>0</v>
      </c>
      <c r="AB93" s="153"/>
      <c r="AC93" s="153"/>
      <c r="AD93" s="153"/>
      <c r="AE93" s="153"/>
      <c r="AF93" s="153"/>
      <c r="AG93" s="153"/>
      <c r="AH93" s="131">
        <f t="shared" si="3"/>
        <v>0</v>
      </c>
      <c r="AI93" s="153">
        <f t="shared" si="4"/>
        <v>0</v>
      </c>
    </row>
    <row r="94" spans="2:35" ht="12.75">
      <c r="B94" s="270"/>
      <c r="C94" s="270"/>
      <c r="D94" s="270"/>
      <c r="E94" s="270"/>
      <c r="F94" s="270">
        <v>0</v>
      </c>
      <c r="G94" s="270">
        <v>0</v>
      </c>
      <c r="H94" s="270">
        <v>0</v>
      </c>
      <c r="I94" s="280"/>
      <c r="J94" s="280">
        <f t="shared" si="0"/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269">
        <f t="shared" si="1"/>
        <v>0</v>
      </c>
      <c r="T94" s="271">
        <v>0</v>
      </c>
      <c r="U94" s="271">
        <v>0</v>
      </c>
      <c r="V94" s="271">
        <v>0</v>
      </c>
      <c r="W94" s="271">
        <v>0</v>
      </c>
      <c r="X94" s="271">
        <v>0</v>
      </c>
      <c r="Y94" s="271">
        <f t="shared" si="2"/>
        <v>0</v>
      </c>
      <c r="AB94" s="153"/>
      <c r="AC94" s="153"/>
      <c r="AD94" s="153"/>
      <c r="AE94" s="153"/>
      <c r="AF94" s="153"/>
      <c r="AG94" s="153"/>
      <c r="AH94" s="131">
        <f t="shared" si="3"/>
        <v>0</v>
      </c>
      <c r="AI94" s="153">
        <f t="shared" si="4"/>
        <v>0</v>
      </c>
    </row>
    <row r="95" spans="1:35" ht="12.75">
      <c r="A95" s="181"/>
      <c r="B95" s="270"/>
      <c r="C95" s="270"/>
      <c r="D95" s="270"/>
      <c r="E95" s="270"/>
      <c r="F95" s="270">
        <v>0</v>
      </c>
      <c r="G95" s="270">
        <v>0</v>
      </c>
      <c r="H95" s="270">
        <v>0</v>
      </c>
      <c r="I95" s="280"/>
      <c r="J95" s="280">
        <f t="shared" si="0"/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269">
        <f t="shared" si="1"/>
        <v>0</v>
      </c>
      <c r="T95" s="271">
        <v>0</v>
      </c>
      <c r="U95" s="271">
        <v>0</v>
      </c>
      <c r="V95" s="271">
        <v>0</v>
      </c>
      <c r="W95" s="271">
        <v>0</v>
      </c>
      <c r="X95" s="271">
        <v>0</v>
      </c>
      <c r="Y95" s="271">
        <f t="shared" si="2"/>
        <v>0</v>
      </c>
      <c r="AB95" s="153"/>
      <c r="AC95" s="153"/>
      <c r="AD95" s="153"/>
      <c r="AE95" s="153"/>
      <c r="AF95" s="153"/>
      <c r="AG95" s="153"/>
      <c r="AH95" s="131">
        <f t="shared" si="3"/>
        <v>0</v>
      </c>
      <c r="AI95" s="153">
        <f t="shared" si="4"/>
        <v>0</v>
      </c>
    </row>
    <row r="96" spans="2:35" ht="12.75">
      <c r="B96" s="270"/>
      <c r="C96" s="270"/>
      <c r="D96" s="270"/>
      <c r="E96" s="270"/>
      <c r="F96" s="270">
        <v>0</v>
      </c>
      <c r="G96" s="270">
        <v>0</v>
      </c>
      <c r="H96" s="270">
        <v>0</v>
      </c>
      <c r="I96" s="280"/>
      <c r="J96" s="280">
        <f aca="true" t="shared" si="5" ref="J96:J110">SUM(LARGE(B96:I96,1))+(LARGE(B96:I96,2))</f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269">
        <f aca="true" t="shared" si="6" ref="S96:S110">SUM(LARGE(K96:R96,1))+(LARGE(K96:R96,2))</f>
        <v>0</v>
      </c>
      <c r="T96" s="271">
        <v>0</v>
      </c>
      <c r="U96" s="271">
        <v>0</v>
      </c>
      <c r="V96" s="271">
        <v>0</v>
      </c>
      <c r="W96" s="271">
        <v>0</v>
      </c>
      <c r="X96" s="271">
        <v>0</v>
      </c>
      <c r="Y96" s="271">
        <f t="shared" si="2"/>
        <v>0</v>
      </c>
      <c r="AB96" s="153">
        <v>0</v>
      </c>
      <c r="AC96" s="153"/>
      <c r="AD96" s="153">
        <v>0</v>
      </c>
      <c r="AE96" s="153">
        <v>0</v>
      </c>
      <c r="AF96" s="153">
        <v>0</v>
      </c>
      <c r="AG96" s="153">
        <v>0</v>
      </c>
      <c r="AH96" s="131">
        <f t="shared" si="3"/>
        <v>0</v>
      </c>
      <c r="AI96" s="153">
        <f aca="true" t="shared" si="7" ref="AI96:AI113">SUM(J96,S96,Y96,AA96,AH96)</f>
        <v>0</v>
      </c>
    </row>
    <row r="97" spans="2:35" ht="12.75">
      <c r="B97" s="270"/>
      <c r="C97" s="270"/>
      <c r="D97" s="270"/>
      <c r="E97" s="270"/>
      <c r="F97" s="270">
        <v>0</v>
      </c>
      <c r="G97" s="270">
        <v>0</v>
      </c>
      <c r="H97" s="270">
        <v>0</v>
      </c>
      <c r="I97" s="280"/>
      <c r="J97" s="280">
        <f t="shared" si="5"/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269">
        <f t="shared" si="6"/>
        <v>0</v>
      </c>
      <c r="T97" s="271">
        <v>0</v>
      </c>
      <c r="U97" s="271">
        <v>0</v>
      </c>
      <c r="V97" s="271">
        <v>0</v>
      </c>
      <c r="W97" s="271">
        <v>0</v>
      </c>
      <c r="X97" s="271">
        <v>0</v>
      </c>
      <c r="Y97" s="271">
        <f t="shared" si="2"/>
        <v>0</v>
      </c>
      <c r="AB97" s="153">
        <v>0</v>
      </c>
      <c r="AC97" s="153"/>
      <c r="AD97" s="153">
        <v>0</v>
      </c>
      <c r="AE97" s="153">
        <v>0</v>
      </c>
      <c r="AF97" s="153">
        <v>0</v>
      </c>
      <c r="AG97" s="153">
        <v>0</v>
      </c>
      <c r="AH97" s="131">
        <f t="shared" si="3"/>
        <v>0</v>
      </c>
      <c r="AI97" s="153">
        <f t="shared" si="7"/>
        <v>0</v>
      </c>
    </row>
    <row r="98" spans="2:35" ht="12.75">
      <c r="B98" s="270"/>
      <c r="C98" s="270"/>
      <c r="D98" s="270"/>
      <c r="E98" s="270"/>
      <c r="F98" s="270">
        <v>0</v>
      </c>
      <c r="G98" s="270">
        <v>0</v>
      </c>
      <c r="H98" s="270">
        <v>0</v>
      </c>
      <c r="I98" s="280"/>
      <c r="J98" s="280">
        <f t="shared" si="5"/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269">
        <f t="shared" si="6"/>
        <v>0</v>
      </c>
      <c r="T98" s="271">
        <v>0</v>
      </c>
      <c r="U98" s="271">
        <v>0</v>
      </c>
      <c r="V98" s="271">
        <v>0</v>
      </c>
      <c r="W98" s="271">
        <v>0</v>
      </c>
      <c r="X98" s="271">
        <v>0</v>
      </c>
      <c r="Y98" s="271">
        <f t="shared" si="2"/>
        <v>0</v>
      </c>
      <c r="Z98" s="174"/>
      <c r="AA98" s="174"/>
      <c r="AB98" s="153">
        <v>0</v>
      </c>
      <c r="AC98" s="153"/>
      <c r="AD98" s="153">
        <v>0</v>
      </c>
      <c r="AE98" s="153">
        <v>0</v>
      </c>
      <c r="AF98" s="153">
        <v>0</v>
      </c>
      <c r="AG98" s="153">
        <v>0</v>
      </c>
      <c r="AH98" s="131">
        <f t="shared" si="3"/>
        <v>0</v>
      </c>
      <c r="AI98" s="153">
        <f t="shared" si="7"/>
        <v>0</v>
      </c>
    </row>
    <row r="99" spans="1:35" ht="12.75">
      <c r="A99" s="181"/>
      <c r="B99" s="270"/>
      <c r="C99" s="270"/>
      <c r="D99" s="270"/>
      <c r="E99" s="270"/>
      <c r="F99" s="270">
        <v>0</v>
      </c>
      <c r="G99" s="270">
        <v>0</v>
      </c>
      <c r="H99" s="270">
        <v>0</v>
      </c>
      <c r="I99" s="280"/>
      <c r="J99" s="280">
        <f t="shared" si="5"/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269">
        <f t="shared" si="6"/>
        <v>0</v>
      </c>
      <c r="T99" s="271">
        <v>0</v>
      </c>
      <c r="U99" s="271">
        <v>0</v>
      </c>
      <c r="V99" s="271">
        <v>0</v>
      </c>
      <c r="W99" s="271">
        <v>0</v>
      </c>
      <c r="X99" s="271">
        <v>0</v>
      </c>
      <c r="Y99" s="271">
        <f t="shared" si="2"/>
        <v>0</v>
      </c>
      <c r="Z99" s="174"/>
      <c r="AA99" s="174"/>
      <c r="AB99" s="153">
        <v>0</v>
      </c>
      <c r="AC99" s="153"/>
      <c r="AD99" s="153">
        <v>0</v>
      </c>
      <c r="AE99" s="153">
        <v>0</v>
      </c>
      <c r="AF99" s="153">
        <v>0</v>
      </c>
      <c r="AG99" s="153">
        <v>0</v>
      </c>
      <c r="AH99" s="131">
        <f t="shared" si="3"/>
        <v>0</v>
      </c>
      <c r="AI99" s="153">
        <f t="shared" si="7"/>
        <v>0</v>
      </c>
    </row>
    <row r="100" spans="1:35" ht="12.75">
      <c r="A100" s="181"/>
      <c r="B100" s="270"/>
      <c r="C100" s="270"/>
      <c r="D100" s="270"/>
      <c r="E100" s="270"/>
      <c r="F100" s="270">
        <v>0</v>
      </c>
      <c r="G100" s="270">
        <v>0</v>
      </c>
      <c r="H100" s="270">
        <v>0</v>
      </c>
      <c r="I100" s="280"/>
      <c r="J100" s="280">
        <f t="shared" si="5"/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269">
        <f t="shared" si="6"/>
        <v>0</v>
      </c>
      <c r="T100" s="271">
        <v>0</v>
      </c>
      <c r="U100" s="271">
        <v>0</v>
      </c>
      <c r="V100" s="271">
        <v>0</v>
      </c>
      <c r="W100" s="271">
        <v>0</v>
      </c>
      <c r="X100" s="271">
        <v>0</v>
      </c>
      <c r="Y100" s="271">
        <f t="shared" si="2"/>
        <v>0</v>
      </c>
      <c r="Z100" s="174"/>
      <c r="AA100" s="174"/>
      <c r="AB100" s="153">
        <v>0</v>
      </c>
      <c r="AC100" s="153"/>
      <c r="AD100" s="153">
        <v>0</v>
      </c>
      <c r="AE100" s="153">
        <v>0</v>
      </c>
      <c r="AF100" s="153">
        <v>0</v>
      </c>
      <c r="AG100" s="153">
        <v>0</v>
      </c>
      <c r="AH100" s="131">
        <f t="shared" si="3"/>
        <v>0</v>
      </c>
      <c r="AI100" s="153">
        <f t="shared" si="7"/>
        <v>0</v>
      </c>
    </row>
    <row r="101" spans="2:35" ht="12.75">
      <c r="B101" s="270"/>
      <c r="C101" s="270"/>
      <c r="D101" s="270"/>
      <c r="E101" s="270"/>
      <c r="F101" s="270">
        <v>0</v>
      </c>
      <c r="G101" s="270">
        <v>0</v>
      </c>
      <c r="H101" s="270">
        <v>0</v>
      </c>
      <c r="I101" s="280"/>
      <c r="J101" s="280">
        <f t="shared" si="5"/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269">
        <f t="shared" si="6"/>
        <v>0</v>
      </c>
      <c r="T101" s="271">
        <v>0</v>
      </c>
      <c r="U101" s="271">
        <v>0</v>
      </c>
      <c r="V101" s="271">
        <v>0</v>
      </c>
      <c r="W101" s="271">
        <v>0</v>
      </c>
      <c r="X101" s="271">
        <v>0</v>
      </c>
      <c r="Y101" s="271">
        <f t="shared" si="2"/>
        <v>0</v>
      </c>
      <c r="AB101" s="153">
        <v>0</v>
      </c>
      <c r="AC101" s="153"/>
      <c r="AD101" s="153">
        <v>0</v>
      </c>
      <c r="AE101" s="153">
        <v>0</v>
      </c>
      <c r="AF101" s="153">
        <v>0</v>
      </c>
      <c r="AG101" s="153">
        <v>0</v>
      </c>
      <c r="AH101" s="131">
        <f t="shared" si="3"/>
        <v>0</v>
      </c>
      <c r="AI101" s="153">
        <f t="shared" si="7"/>
        <v>0</v>
      </c>
    </row>
    <row r="102" spans="2:35" ht="12.75">
      <c r="B102" s="270"/>
      <c r="C102" s="270"/>
      <c r="D102" s="270"/>
      <c r="E102" s="270"/>
      <c r="F102" s="270">
        <v>0</v>
      </c>
      <c r="G102" s="270">
        <v>0</v>
      </c>
      <c r="H102" s="270">
        <v>0</v>
      </c>
      <c r="I102" s="280"/>
      <c r="J102" s="280">
        <f t="shared" si="5"/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269">
        <f t="shared" si="6"/>
        <v>0</v>
      </c>
      <c r="T102" s="271">
        <v>0</v>
      </c>
      <c r="U102" s="271">
        <v>0</v>
      </c>
      <c r="V102" s="271">
        <v>0</v>
      </c>
      <c r="W102" s="271">
        <v>0</v>
      </c>
      <c r="X102" s="271">
        <v>0</v>
      </c>
      <c r="Y102" s="271">
        <f t="shared" si="2"/>
        <v>0</v>
      </c>
      <c r="Z102" s="174"/>
      <c r="AA102" s="174"/>
      <c r="AB102" s="153">
        <v>0</v>
      </c>
      <c r="AC102" s="153"/>
      <c r="AD102" s="153">
        <v>0</v>
      </c>
      <c r="AE102" s="153">
        <v>0</v>
      </c>
      <c r="AF102" s="153">
        <v>0</v>
      </c>
      <c r="AG102" s="153">
        <v>0</v>
      </c>
      <c r="AH102" s="131">
        <f t="shared" si="3"/>
        <v>0</v>
      </c>
      <c r="AI102" s="153">
        <f t="shared" si="7"/>
        <v>0</v>
      </c>
    </row>
    <row r="103" spans="2:35" ht="12.75">
      <c r="B103" s="270"/>
      <c r="C103" s="270"/>
      <c r="D103" s="270"/>
      <c r="E103" s="270"/>
      <c r="F103" s="270">
        <v>0</v>
      </c>
      <c r="G103" s="270">
        <v>0</v>
      </c>
      <c r="H103" s="270">
        <v>0</v>
      </c>
      <c r="I103" s="280"/>
      <c r="J103" s="280">
        <f t="shared" si="5"/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269">
        <f t="shared" si="6"/>
        <v>0</v>
      </c>
      <c r="T103" s="271">
        <v>0</v>
      </c>
      <c r="U103" s="271">
        <v>0</v>
      </c>
      <c r="V103" s="271">
        <v>0</v>
      </c>
      <c r="W103" s="271">
        <v>0</v>
      </c>
      <c r="X103" s="271">
        <v>0</v>
      </c>
      <c r="Y103" s="271">
        <f t="shared" si="2"/>
        <v>0</v>
      </c>
      <c r="Z103" s="174"/>
      <c r="AA103" s="174"/>
      <c r="AB103" s="153">
        <v>0</v>
      </c>
      <c r="AC103" s="153"/>
      <c r="AD103" s="153">
        <v>0</v>
      </c>
      <c r="AE103" s="153">
        <v>0</v>
      </c>
      <c r="AF103" s="153">
        <v>0</v>
      </c>
      <c r="AG103" s="153">
        <v>0</v>
      </c>
      <c r="AH103" s="131">
        <f t="shared" si="3"/>
        <v>0</v>
      </c>
      <c r="AI103" s="153">
        <f t="shared" si="7"/>
        <v>0</v>
      </c>
    </row>
    <row r="104" spans="2:35" ht="12.75">
      <c r="B104" s="270"/>
      <c r="C104" s="270"/>
      <c r="D104" s="270"/>
      <c r="E104" s="270"/>
      <c r="F104" s="270">
        <v>0</v>
      </c>
      <c r="G104" s="270">
        <v>0</v>
      </c>
      <c r="H104" s="270">
        <v>0</v>
      </c>
      <c r="I104" s="280"/>
      <c r="J104" s="280">
        <f t="shared" si="5"/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269">
        <f t="shared" si="6"/>
        <v>0</v>
      </c>
      <c r="T104" s="271">
        <v>0</v>
      </c>
      <c r="U104" s="271">
        <v>0</v>
      </c>
      <c r="V104" s="271">
        <v>0</v>
      </c>
      <c r="W104" s="271">
        <v>0</v>
      </c>
      <c r="X104" s="271">
        <v>0</v>
      </c>
      <c r="Y104" s="271">
        <f t="shared" si="2"/>
        <v>0</v>
      </c>
      <c r="AB104" s="153">
        <v>0</v>
      </c>
      <c r="AC104" s="153"/>
      <c r="AD104" s="153">
        <v>0</v>
      </c>
      <c r="AE104" s="153">
        <v>0</v>
      </c>
      <c r="AF104" s="153">
        <v>0</v>
      </c>
      <c r="AG104" s="153">
        <v>0</v>
      </c>
      <c r="AH104" s="131">
        <f t="shared" si="3"/>
        <v>0</v>
      </c>
      <c r="AI104" s="153">
        <f t="shared" si="7"/>
        <v>0</v>
      </c>
    </row>
    <row r="105" spans="1:35" ht="12.75">
      <c r="A105" s="181"/>
      <c r="B105" s="270"/>
      <c r="C105" s="270"/>
      <c r="D105" s="270"/>
      <c r="E105" s="270"/>
      <c r="F105" s="270">
        <v>0</v>
      </c>
      <c r="G105" s="270">
        <v>0</v>
      </c>
      <c r="H105" s="270">
        <v>0</v>
      </c>
      <c r="I105" s="280"/>
      <c r="J105" s="280">
        <f t="shared" si="5"/>
        <v>0</v>
      </c>
      <c r="K105" s="167">
        <v>0</v>
      </c>
      <c r="L105" s="167">
        <v>0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S105" s="269">
        <f t="shared" si="6"/>
        <v>0</v>
      </c>
      <c r="T105" s="271">
        <v>0</v>
      </c>
      <c r="U105" s="271">
        <v>0</v>
      </c>
      <c r="V105" s="271">
        <v>0</v>
      </c>
      <c r="W105" s="271">
        <v>0</v>
      </c>
      <c r="X105" s="271">
        <v>0</v>
      </c>
      <c r="Y105" s="271">
        <f t="shared" si="2"/>
        <v>0</v>
      </c>
      <c r="Z105" s="174"/>
      <c r="AA105" s="174"/>
      <c r="AB105" s="153">
        <v>0</v>
      </c>
      <c r="AC105" s="153"/>
      <c r="AD105" s="153">
        <v>0</v>
      </c>
      <c r="AE105" s="153">
        <v>0</v>
      </c>
      <c r="AF105" s="153">
        <v>0</v>
      </c>
      <c r="AG105" s="153">
        <v>0</v>
      </c>
      <c r="AH105" s="131">
        <f t="shared" si="3"/>
        <v>0</v>
      </c>
      <c r="AI105" s="153">
        <f t="shared" si="7"/>
        <v>0</v>
      </c>
    </row>
    <row r="106" spans="2:35" ht="12.75">
      <c r="B106" s="270"/>
      <c r="C106" s="270"/>
      <c r="D106" s="270"/>
      <c r="E106" s="270"/>
      <c r="F106" s="270">
        <v>0</v>
      </c>
      <c r="G106" s="270">
        <v>0</v>
      </c>
      <c r="H106" s="270">
        <v>0</v>
      </c>
      <c r="I106" s="280"/>
      <c r="J106" s="280">
        <f t="shared" si="5"/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269">
        <f t="shared" si="6"/>
        <v>0</v>
      </c>
      <c r="T106" s="271">
        <v>0</v>
      </c>
      <c r="U106" s="271">
        <v>0</v>
      </c>
      <c r="V106" s="271">
        <v>0</v>
      </c>
      <c r="W106" s="271">
        <v>0</v>
      </c>
      <c r="X106" s="271">
        <v>0</v>
      </c>
      <c r="Y106" s="271">
        <f t="shared" si="2"/>
        <v>0</v>
      </c>
      <c r="AB106" s="153">
        <v>0</v>
      </c>
      <c r="AC106" s="153"/>
      <c r="AD106" s="153">
        <v>0</v>
      </c>
      <c r="AE106" s="153">
        <v>0</v>
      </c>
      <c r="AF106" s="153">
        <v>0</v>
      </c>
      <c r="AG106" s="153">
        <v>0</v>
      </c>
      <c r="AH106" s="131">
        <f t="shared" si="3"/>
        <v>0</v>
      </c>
      <c r="AI106" s="153">
        <f t="shared" si="7"/>
        <v>0</v>
      </c>
    </row>
    <row r="107" spans="2:35" ht="12.75">
      <c r="B107" s="270"/>
      <c r="C107" s="270"/>
      <c r="D107" s="270"/>
      <c r="E107" s="270"/>
      <c r="F107" s="270">
        <v>0</v>
      </c>
      <c r="G107" s="270">
        <v>0</v>
      </c>
      <c r="H107" s="270">
        <v>0</v>
      </c>
      <c r="I107" s="280"/>
      <c r="J107" s="280">
        <f t="shared" si="5"/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269">
        <f t="shared" si="6"/>
        <v>0</v>
      </c>
      <c r="T107" s="271">
        <v>0</v>
      </c>
      <c r="U107" s="271">
        <v>0</v>
      </c>
      <c r="V107" s="271">
        <v>0</v>
      </c>
      <c r="W107" s="271">
        <v>0</v>
      </c>
      <c r="X107" s="271">
        <v>0</v>
      </c>
      <c r="Y107" s="271">
        <f t="shared" si="2"/>
        <v>0</v>
      </c>
      <c r="Z107" s="174"/>
      <c r="AA107" s="174"/>
      <c r="AB107" s="153">
        <v>0</v>
      </c>
      <c r="AC107" s="153"/>
      <c r="AD107" s="153">
        <v>0</v>
      </c>
      <c r="AE107" s="153">
        <v>0</v>
      </c>
      <c r="AF107" s="153">
        <v>0</v>
      </c>
      <c r="AG107" s="153">
        <v>0</v>
      </c>
      <c r="AH107" s="131">
        <f t="shared" si="3"/>
        <v>0</v>
      </c>
      <c r="AI107" s="153">
        <f t="shared" si="7"/>
        <v>0</v>
      </c>
    </row>
    <row r="108" spans="2:35" ht="12.75">
      <c r="B108" s="270"/>
      <c r="C108" s="270"/>
      <c r="D108" s="270"/>
      <c r="E108" s="270"/>
      <c r="F108" s="270">
        <v>0</v>
      </c>
      <c r="G108" s="270">
        <v>0</v>
      </c>
      <c r="H108" s="270">
        <v>0</v>
      </c>
      <c r="I108" s="280"/>
      <c r="J108" s="280">
        <f t="shared" si="5"/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269">
        <f t="shared" si="6"/>
        <v>0</v>
      </c>
      <c r="T108" s="271">
        <v>0</v>
      </c>
      <c r="U108" s="271">
        <v>0</v>
      </c>
      <c r="V108" s="271">
        <v>0</v>
      </c>
      <c r="W108" s="271">
        <v>0</v>
      </c>
      <c r="X108" s="271">
        <v>0</v>
      </c>
      <c r="Y108" s="271">
        <f t="shared" si="2"/>
        <v>0</v>
      </c>
      <c r="AB108" s="153">
        <v>0</v>
      </c>
      <c r="AC108" s="153"/>
      <c r="AD108" s="153">
        <v>0</v>
      </c>
      <c r="AE108" s="153">
        <v>0</v>
      </c>
      <c r="AF108" s="153">
        <v>0</v>
      </c>
      <c r="AG108" s="153">
        <v>0</v>
      </c>
      <c r="AH108" s="131">
        <f t="shared" si="3"/>
        <v>0</v>
      </c>
      <c r="AI108" s="153">
        <f t="shared" si="7"/>
        <v>0</v>
      </c>
    </row>
    <row r="109" spans="2:35" ht="12.75">
      <c r="B109" s="270"/>
      <c r="C109" s="270"/>
      <c r="D109" s="270"/>
      <c r="E109" s="270"/>
      <c r="F109" s="270">
        <v>0</v>
      </c>
      <c r="G109" s="270">
        <v>0</v>
      </c>
      <c r="H109" s="270">
        <v>0</v>
      </c>
      <c r="I109" s="280"/>
      <c r="J109" s="280">
        <f t="shared" si="5"/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269">
        <f t="shared" si="6"/>
        <v>0</v>
      </c>
      <c r="T109" s="271">
        <v>0</v>
      </c>
      <c r="U109" s="271">
        <v>0</v>
      </c>
      <c r="V109" s="271">
        <v>0</v>
      </c>
      <c r="W109" s="271">
        <v>0</v>
      </c>
      <c r="X109" s="271">
        <v>0</v>
      </c>
      <c r="Y109" s="271">
        <f t="shared" si="2"/>
        <v>0</v>
      </c>
      <c r="Z109" s="175"/>
      <c r="AA109" s="174"/>
      <c r="AB109" s="153">
        <v>0</v>
      </c>
      <c r="AC109" s="153"/>
      <c r="AD109" s="153">
        <v>0</v>
      </c>
      <c r="AE109" s="153">
        <v>0</v>
      </c>
      <c r="AF109" s="153">
        <v>0</v>
      </c>
      <c r="AG109" s="153">
        <v>0</v>
      </c>
      <c r="AH109" s="131">
        <f t="shared" si="3"/>
        <v>0</v>
      </c>
      <c r="AI109" s="153">
        <f t="shared" si="7"/>
        <v>0</v>
      </c>
    </row>
    <row r="110" spans="1:35" ht="12.75">
      <c r="A110" s="181"/>
      <c r="B110" s="270"/>
      <c r="C110" s="270"/>
      <c r="D110" s="270"/>
      <c r="E110" s="270"/>
      <c r="F110" s="270">
        <v>0</v>
      </c>
      <c r="G110" s="270">
        <v>0</v>
      </c>
      <c r="H110" s="270">
        <v>0</v>
      </c>
      <c r="I110" s="280"/>
      <c r="J110" s="280">
        <f t="shared" si="5"/>
        <v>0</v>
      </c>
      <c r="K110" s="167">
        <v>0</v>
      </c>
      <c r="L110" s="167">
        <v>0</v>
      </c>
      <c r="M110" s="167">
        <v>0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S110" s="269">
        <f t="shared" si="6"/>
        <v>0</v>
      </c>
      <c r="T110" s="271">
        <v>0</v>
      </c>
      <c r="U110" s="271">
        <v>0</v>
      </c>
      <c r="V110" s="271">
        <v>0</v>
      </c>
      <c r="W110" s="271">
        <v>0</v>
      </c>
      <c r="X110" s="271">
        <v>0</v>
      </c>
      <c r="Y110" s="271">
        <f t="shared" si="2"/>
        <v>0</v>
      </c>
      <c r="AB110" s="153">
        <v>0</v>
      </c>
      <c r="AC110" s="153"/>
      <c r="AD110" s="153">
        <v>0</v>
      </c>
      <c r="AE110" s="153">
        <v>0</v>
      </c>
      <c r="AF110" s="153">
        <v>0</v>
      </c>
      <c r="AG110" s="153">
        <v>0</v>
      </c>
      <c r="AH110" s="131">
        <f t="shared" si="3"/>
        <v>0</v>
      </c>
      <c r="AI110" s="153">
        <f t="shared" si="7"/>
        <v>0</v>
      </c>
    </row>
    <row r="111" spans="6:35" ht="12.75">
      <c r="F111" s="270">
        <v>0</v>
      </c>
      <c r="G111" s="270">
        <v>0</v>
      </c>
      <c r="H111" s="270">
        <v>0</v>
      </c>
      <c r="I111" s="280"/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T111" s="271">
        <v>0</v>
      </c>
      <c r="U111" s="271">
        <v>0</v>
      </c>
      <c r="V111" s="271">
        <v>0</v>
      </c>
      <c r="W111" s="271">
        <v>0</v>
      </c>
      <c r="X111" s="271">
        <v>0</v>
      </c>
      <c r="AB111" s="153">
        <v>0</v>
      </c>
      <c r="AC111" s="153">
        <v>0</v>
      </c>
      <c r="AD111" s="153">
        <v>0</v>
      </c>
      <c r="AE111" s="153">
        <v>0</v>
      </c>
      <c r="AF111" s="153">
        <v>0</v>
      </c>
      <c r="AG111" s="153">
        <v>0</v>
      </c>
      <c r="AI111" s="153">
        <f t="shared" si="7"/>
        <v>0</v>
      </c>
    </row>
    <row r="112" spans="6:35" ht="12.75">
      <c r="F112" s="270">
        <v>0</v>
      </c>
      <c r="G112" s="270">
        <v>0</v>
      </c>
      <c r="H112" s="270">
        <v>0</v>
      </c>
      <c r="I112" s="280"/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T112" s="271">
        <v>0</v>
      </c>
      <c r="U112" s="271">
        <v>0</v>
      </c>
      <c r="V112" s="271">
        <v>0</v>
      </c>
      <c r="W112" s="271">
        <v>0</v>
      </c>
      <c r="X112" s="271">
        <v>0</v>
      </c>
      <c r="AB112" s="153">
        <v>0</v>
      </c>
      <c r="AC112" s="153">
        <v>0</v>
      </c>
      <c r="AD112" s="153">
        <v>0</v>
      </c>
      <c r="AE112" s="153">
        <v>0</v>
      </c>
      <c r="AF112" s="153">
        <v>0</v>
      </c>
      <c r="AG112" s="153">
        <v>0</v>
      </c>
      <c r="AI112" s="153">
        <f t="shared" si="7"/>
        <v>0</v>
      </c>
    </row>
    <row r="113" spans="6:35" ht="12.75">
      <c r="F113" s="270">
        <v>0</v>
      </c>
      <c r="G113" s="270">
        <v>0</v>
      </c>
      <c r="H113" s="270">
        <v>0</v>
      </c>
      <c r="I113" s="280"/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T113" s="271">
        <v>0</v>
      </c>
      <c r="U113" s="271">
        <v>0</v>
      </c>
      <c r="V113" s="271">
        <v>0</v>
      </c>
      <c r="W113" s="271">
        <v>0</v>
      </c>
      <c r="X113" s="271">
        <v>0</v>
      </c>
      <c r="AB113" s="153">
        <v>0</v>
      </c>
      <c r="AC113" s="153">
        <v>0</v>
      </c>
      <c r="AD113" s="153">
        <v>0</v>
      </c>
      <c r="AE113" s="153">
        <v>0</v>
      </c>
      <c r="AF113" s="153">
        <v>0</v>
      </c>
      <c r="AG113" s="153">
        <v>0</v>
      </c>
      <c r="AI113" s="153">
        <f t="shared" si="7"/>
        <v>0</v>
      </c>
    </row>
    <row r="114" spans="6:33" ht="12.75">
      <c r="F114" s="270">
        <v>0</v>
      </c>
      <c r="G114" s="270">
        <v>0</v>
      </c>
      <c r="H114" s="270">
        <v>0</v>
      </c>
      <c r="I114" s="280"/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T114" s="271">
        <v>0</v>
      </c>
      <c r="U114" s="271">
        <v>0</v>
      </c>
      <c r="V114" s="271">
        <v>0</v>
      </c>
      <c r="W114" s="271">
        <v>0</v>
      </c>
      <c r="X114" s="271">
        <v>0</v>
      </c>
      <c r="AB114" s="153">
        <v>0</v>
      </c>
      <c r="AC114" s="153">
        <v>0</v>
      </c>
      <c r="AD114" s="153">
        <v>0</v>
      </c>
      <c r="AE114" s="153">
        <v>0</v>
      </c>
      <c r="AF114" s="153">
        <v>0</v>
      </c>
      <c r="AG114" s="153">
        <v>0</v>
      </c>
    </row>
    <row r="115" spans="6:33" ht="12.75">
      <c r="F115" s="270">
        <v>0</v>
      </c>
      <c r="G115" s="270">
        <v>0</v>
      </c>
      <c r="H115" s="270">
        <v>0</v>
      </c>
      <c r="I115" s="280"/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T115" s="271">
        <v>0</v>
      </c>
      <c r="U115" s="271">
        <v>0</v>
      </c>
      <c r="V115" s="271">
        <v>0</v>
      </c>
      <c r="W115" s="271">
        <v>0</v>
      </c>
      <c r="X115" s="271">
        <v>0</v>
      </c>
      <c r="AB115" s="153">
        <v>0</v>
      </c>
      <c r="AC115" s="153">
        <v>0</v>
      </c>
      <c r="AD115" s="153">
        <v>0</v>
      </c>
      <c r="AE115" s="153">
        <v>0</v>
      </c>
      <c r="AF115" s="153">
        <v>0</v>
      </c>
      <c r="AG115" s="153">
        <v>0</v>
      </c>
    </row>
    <row r="116" spans="6:33" ht="12.75">
      <c r="F116" s="270">
        <v>0</v>
      </c>
      <c r="G116" s="270">
        <v>0</v>
      </c>
      <c r="H116" s="270">
        <v>0</v>
      </c>
      <c r="I116" s="280"/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T116" s="271">
        <v>0</v>
      </c>
      <c r="U116" s="271">
        <v>0</v>
      </c>
      <c r="V116" s="271">
        <v>0</v>
      </c>
      <c r="W116" s="271">
        <v>0</v>
      </c>
      <c r="X116" s="271">
        <v>0</v>
      </c>
      <c r="AB116" s="153">
        <v>0</v>
      </c>
      <c r="AC116" s="153">
        <v>0</v>
      </c>
      <c r="AD116" s="153">
        <v>0</v>
      </c>
      <c r="AE116" s="153">
        <v>0</v>
      </c>
      <c r="AF116" s="153">
        <v>0</v>
      </c>
      <c r="AG116" s="153">
        <v>0</v>
      </c>
    </row>
    <row r="117" spans="6:33" ht="12.75">
      <c r="F117" s="270">
        <v>0</v>
      </c>
      <c r="G117" s="270">
        <v>0</v>
      </c>
      <c r="H117" s="270">
        <v>0</v>
      </c>
      <c r="I117" s="280"/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T117" s="271">
        <v>0</v>
      </c>
      <c r="U117" s="271">
        <v>0</v>
      </c>
      <c r="V117" s="271">
        <v>0</v>
      </c>
      <c r="W117" s="271">
        <v>0</v>
      </c>
      <c r="X117" s="271">
        <v>0</v>
      </c>
      <c r="AB117" s="153">
        <v>0</v>
      </c>
      <c r="AC117" s="153">
        <v>0</v>
      </c>
      <c r="AD117" s="153">
        <v>0</v>
      </c>
      <c r="AE117" s="153">
        <v>0</v>
      </c>
      <c r="AF117" s="153">
        <v>0</v>
      </c>
      <c r="AG117" s="153">
        <v>0</v>
      </c>
    </row>
    <row r="118" spans="6:33" ht="12.75">
      <c r="F118" s="270">
        <v>0</v>
      </c>
      <c r="G118" s="270">
        <v>0</v>
      </c>
      <c r="H118" s="270">
        <v>0</v>
      </c>
      <c r="I118" s="280"/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T118" s="271">
        <v>0</v>
      </c>
      <c r="U118" s="271">
        <v>0</v>
      </c>
      <c r="V118" s="271">
        <v>0</v>
      </c>
      <c r="W118" s="271">
        <v>0</v>
      </c>
      <c r="X118" s="271">
        <v>0</v>
      </c>
      <c r="AB118" s="153">
        <v>0</v>
      </c>
      <c r="AC118" s="153">
        <v>0</v>
      </c>
      <c r="AD118" s="153">
        <v>0</v>
      </c>
      <c r="AE118" s="153">
        <v>0</v>
      </c>
      <c r="AF118" s="153">
        <v>0</v>
      </c>
      <c r="AG118" s="153">
        <v>0</v>
      </c>
    </row>
    <row r="119" spans="6:33" ht="12.75">
      <c r="F119" s="270">
        <v>0</v>
      </c>
      <c r="G119" s="270">
        <v>0</v>
      </c>
      <c r="H119" s="270">
        <v>0</v>
      </c>
      <c r="I119" s="280"/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T119" s="271">
        <v>0</v>
      </c>
      <c r="U119" s="271">
        <v>0</v>
      </c>
      <c r="V119" s="271">
        <v>0</v>
      </c>
      <c r="W119" s="271">
        <v>0</v>
      </c>
      <c r="X119" s="271">
        <v>0</v>
      </c>
      <c r="AB119" s="153">
        <v>0</v>
      </c>
      <c r="AC119" s="153">
        <v>0</v>
      </c>
      <c r="AD119" s="153">
        <v>0</v>
      </c>
      <c r="AE119" s="153">
        <v>0</v>
      </c>
      <c r="AF119" s="153">
        <v>0</v>
      </c>
      <c r="AG119" s="153">
        <v>0</v>
      </c>
    </row>
    <row r="120" spans="6:33" ht="12.75">
      <c r="F120" s="270">
        <v>0</v>
      </c>
      <c r="G120" s="270">
        <v>0</v>
      </c>
      <c r="H120" s="270">
        <v>0</v>
      </c>
      <c r="I120" s="280"/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T120" s="271">
        <v>0</v>
      </c>
      <c r="U120" s="271">
        <v>0</v>
      </c>
      <c r="V120" s="271">
        <v>0</v>
      </c>
      <c r="W120" s="271">
        <v>0</v>
      </c>
      <c r="X120" s="271">
        <v>0</v>
      </c>
      <c r="AB120" s="153">
        <v>0</v>
      </c>
      <c r="AC120" s="153">
        <v>0</v>
      </c>
      <c r="AD120" s="153">
        <v>0</v>
      </c>
      <c r="AE120" s="153">
        <v>0</v>
      </c>
      <c r="AF120" s="153">
        <v>0</v>
      </c>
      <c r="AG120" s="153">
        <v>0</v>
      </c>
    </row>
    <row r="121" spans="6:33" ht="12.75">
      <c r="F121" s="270">
        <v>0</v>
      </c>
      <c r="G121" s="270">
        <v>0</v>
      </c>
      <c r="H121" s="270">
        <v>0</v>
      </c>
      <c r="I121" s="280"/>
      <c r="K121" s="167">
        <v>0</v>
      </c>
      <c r="L121" s="167">
        <v>0</v>
      </c>
      <c r="M121" s="167">
        <v>0</v>
      </c>
      <c r="N121" s="167">
        <v>0</v>
      </c>
      <c r="O121" s="167">
        <v>0</v>
      </c>
      <c r="P121" s="167">
        <v>0</v>
      </c>
      <c r="Q121" s="167">
        <v>0</v>
      </c>
      <c r="R121" s="167">
        <v>0</v>
      </c>
      <c r="T121" s="271">
        <v>0</v>
      </c>
      <c r="U121" s="271">
        <v>0</v>
      </c>
      <c r="V121" s="271">
        <v>0</v>
      </c>
      <c r="W121" s="271">
        <v>0</v>
      </c>
      <c r="X121" s="271">
        <v>0</v>
      </c>
      <c r="AB121" s="153">
        <v>0</v>
      </c>
      <c r="AC121" s="153">
        <v>0</v>
      </c>
      <c r="AD121" s="153">
        <v>0</v>
      </c>
      <c r="AE121" s="153">
        <v>0</v>
      </c>
      <c r="AF121" s="153">
        <v>0</v>
      </c>
      <c r="AG121" s="153">
        <v>0</v>
      </c>
    </row>
    <row r="122" spans="6:33" ht="12.75">
      <c r="F122" s="270">
        <v>0</v>
      </c>
      <c r="G122" s="270">
        <v>0</v>
      </c>
      <c r="H122" s="270">
        <v>0</v>
      </c>
      <c r="I122" s="280"/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T122" s="271">
        <v>0</v>
      </c>
      <c r="U122" s="271">
        <v>0</v>
      </c>
      <c r="V122" s="271">
        <v>0</v>
      </c>
      <c r="W122" s="271">
        <v>0</v>
      </c>
      <c r="X122" s="271">
        <v>0</v>
      </c>
      <c r="AB122" s="153">
        <v>0</v>
      </c>
      <c r="AC122" s="153">
        <v>0</v>
      </c>
      <c r="AD122" s="153">
        <v>0</v>
      </c>
      <c r="AE122" s="153">
        <v>0</v>
      </c>
      <c r="AF122" s="153">
        <v>0</v>
      </c>
      <c r="AG122" s="153">
        <v>0</v>
      </c>
    </row>
    <row r="123" spans="6:33" ht="12.75">
      <c r="F123" s="270">
        <v>0</v>
      </c>
      <c r="G123" s="270">
        <v>0</v>
      </c>
      <c r="H123" s="270">
        <v>0</v>
      </c>
      <c r="I123" s="280"/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T123" s="271">
        <v>0</v>
      </c>
      <c r="U123" s="271">
        <v>0</v>
      </c>
      <c r="V123" s="271">
        <v>0</v>
      </c>
      <c r="W123" s="271">
        <v>0</v>
      </c>
      <c r="X123" s="271">
        <v>0</v>
      </c>
      <c r="AB123" s="153">
        <v>0</v>
      </c>
      <c r="AC123" s="153">
        <v>0</v>
      </c>
      <c r="AD123" s="153">
        <v>0</v>
      </c>
      <c r="AE123" s="153">
        <v>0</v>
      </c>
      <c r="AF123" s="153">
        <v>0</v>
      </c>
      <c r="AG123" s="153">
        <v>0</v>
      </c>
    </row>
    <row r="124" spans="6:33" ht="12.75">
      <c r="F124" s="270">
        <v>0</v>
      </c>
      <c r="G124" s="270">
        <v>0</v>
      </c>
      <c r="H124" s="270">
        <v>0</v>
      </c>
      <c r="I124" s="280"/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T124" s="271">
        <v>0</v>
      </c>
      <c r="U124" s="271">
        <v>0</v>
      </c>
      <c r="V124" s="271">
        <v>0</v>
      </c>
      <c r="W124" s="271">
        <v>0</v>
      </c>
      <c r="X124" s="271">
        <v>0</v>
      </c>
      <c r="AB124" s="153">
        <v>0</v>
      </c>
      <c r="AC124" s="153">
        <v>0</v>
      </c>
      <c r="AD124" s="153">
        <v>0</v>
      </c>
      <c r="AE124" s="153">
        <v>0</v>
      </c>
      <c r="AF124" s="153">
        <v>0</v>
      </c>
      <c r="AG124" s="153">
        <v>0</v>
      </c>
    </row>
    <row r="125" spans="6:33" ht="12.75">
      <c r="F125" s="270">
        <v>0</v>
      </c>
      <c r="G125" s="270">
        <v>0</v>
      </c>
      <c r="H125" s="270">
        <v>0</v>
      </c>
      <c r="I125" s="280"/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T125" s="271">
        <v>0</v>
      </c>
      <c r="U125" s="271">
        <v>0</v>
      </c>
      <c r="V125" s="271">
        <v>0</v>
      </c>
      <c r="W125" s="271">
        <v>0</v>
      </c>
      <c r="X125" s="271">
        <v>0</v>
      </c>
      <c r="AB125" s="153">
        <v>0</v>
      </c>
      <c r="AC125" s="153">
        <v>0</v>
      </c>
      <c r="AD125" s="153">
        <v>0</v>
      </c>
      <c r="AE125" s="153">
        <v>0</v>
      </c>
      <c r="AF125" s="153">
        <v>0</v>
      </c>
      <c r="AG125" s="153">
        <v>0</v>
      </c>
    </row>
    <row r="126" spans="6:33" ht="12.75">
      <c r="F126" s="270">
        <v>0</v>
      </c>
      <c r="G126" s="270">
        <v>0</v>
      </c>
      <c r="H126" s="270">
        <v>0</v>
      </c>
      <c r="I126" s="280"/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T126" s="271">
        <v>0</v>
      </c>
      <c r="U126" s="271">
        <v>0</v>
      </c>
      <c r="V126" s="271">
        <v>0</v>
      </c>
      <c r="W126" s="271">
        <v>0</v>
      </c>
      <c r="X126" s="271">
        <v>0</v>
      </c>
      <c r="AB126" s="153">
        <v>0</v>
      </c>
      <c r="AC126" s="153">
        <v>0</v>
      </c>
      <c r="AD126" s="153">
        <v>0</v>
      </c>
      <c r="AE126" s="153">
        <v>0</v>
      </c>
      <c r="AF126" s="153">
        <v>0</v>
      </c>
      <c r="AG126" s="153">
        <v>0</v>
      </c>
    </row>
    <row r="127" spans="6:33" ht="12.75">
      <c r="F127" s="270">
        <v>0</v>
      </c>
      <c r="G127" s="270">
        <v>0</v>
      </c>
      <c r="H127" s="270">
        <v>0</v>
      </c>
      <c r="I127" s="280"/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T127" s="271">
        <v>0</v>
      </c>
      <c r="U127" s="271">
        <v>0</v>
      </c>
      <c r="V127" s="271">
        <v>0</v>
      </c>
      <c r="W127" s="271">
        <v>0</v>
      </c>
      <c r="X127" s="271">
        <v>0</v>
      </c>
      <c r="AB127" s="153">
        <v>0</v>
      </c>
      <c r="AC127" s="153">
        <v>0</v>
      </c>
      <c r="AD127" s="153">
        <v>0</v>
      </c>
      <c r="AE127" s="153">
        <v>0</v>
      </c>
      <c r="AF127" s="153">
        <v>0</v>
      </c>
      <c r="AG127" s="153">
        <v>0</v>
      </c>
    </row>
    <row r="128" spans="6:33" ht="12.75">
      <c r="F128" s="270">
        <v>0</v>
      </c>
      <c r="G128" s="270">
        <v>0</v>
      </c>
      <c r="H128" s="270">
        <v>0</v>
      </c>
      <c r="I128" s="280"/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T128" s="271">
        <v>0</v>
      </c>
      <c r="U128" s="271">
        <v>0</v>
      </c>
      <c r="V128" s="271">
        <v>0</v>
      </c>
      <c r="W128" s="271">
        <v>0</v>
      </c>
      <c r="X128" s="271">
        <v>0</v>
      </c>
      <c r="AB128" s="153">
        <v>0</v>
      </c>
      <c r="AC128" s="153">
        <v>0</v>
      </c>
      <c r="AD128" s="153">
        <v>0</v>
      </c>
      <c r="AE128" s="153">
        <v>0</v>
      </c>
      <c r="AF128" s="153">
        <v>0</v>
      </c>
      <c r="AG128" s="153">
        <v>0</v>
      </c>
    </row>
    <row r="129" spans="6:33" ht="12.75">
      <c r="F129" s="270">
        <v>0</v>
      </c>
      <c r="G129" s="270">
        <v>0</v>
      </c>
      <c r="H129" s="270">
        <v>0</v>
      </c>
      <c r="I129" s="280"/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T129" s="271">
        <v>0</v>
      </c>
      <c r="U129" s="271">
        <v>0</v>
      </c>
      <c r="V129" s="271">
        <v>0</v>
      </c>
      <c r="W129" s="271">
        <v>0</v>
      </c>
      <c r="X129" s="271">
        <v>0</v>
      </c>
      <c r="AB129" s="153">
        <v>0</v>
      </c>
      <c r="AC129" s="153">
        <v>0</v>
      </c>
      <c r="AD129" s="153">
        <v>0</v>
      </c>
      <c r="AE129" s="153">
        <v>0</v>
      </c>
      <c r="AF129" s="153">
        <v>0</v>
      </c>
      <c r="AG129" s="153">
        <v>0</v>
      </c>
    </row>
    <row r="130" spans="6:33" ht="12.75">
      <c r="F130" s="270">
        <v>0</v>
      </c>
      <c r="G130" s="270">
        <v>0</v>
      </c>
      <c r="H130" s="270">
        <v>0</v>
      </c>
      <c r="I130" s="280"/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T130" s="271">
        <v>0</v>
      </c>
      <c r="U130" s="271">
        <v>0</v>
      </c>
      <c r="V130" s="271">
        <v>0</v>
      </c>
      <c r="W130" s="271">
        <v>0</v>
      </c>
      <c r="X130" s="271">
        <v>0</v>
      </c>
      <c r="AB130" s="153">
        <v>0</v>
      </c>
      <c r="AC130" s="153">
        <v>0</v>
      </c>
      <c r="AD130" s="153">
        <v>0</v>
      </c>
      <c r="AE130" s="153">
        <v>0</v>
      </c>
      <c r="AF130" s="153">
        <v>0</v>
      </c>
      <c r="AG130" s="153">
        <v>0</v>
      </c>
    </row>
    <row r="131" spans="6:33" ht="12.75">
      <c r="F131" s="270">
        <v>0</v>
      </c>
      <c r="G131" s="270">
        <v>0</v>
      </c>
      <c r="H131" s="270">
        <v>0</v>
      </c>
      <c r="I131" s="280"/>
      <c r="K131" s="167">
        <v>0</v>
      </c>
      <c r="L131" s="167">
        <v>0</v>
      </c>
      <c r="M131" s="167">
        <v>0</v>
      </c>
      <c r="N131" s="167">
        <v>0</v>
      </c>
      <c r="O131" s="167">
        <v>0</v>
      </c>
      <c r="P131" s="167">
        <v>0</v>
      </c>
      <c r="Q131" s="167">
        <v>0</v>
      </c>
      <c r="R131" s="167">
        <v>0</v>
      </c>
      <c r="T131" s="271">
        <v>0</v>
      </c>
      <c r="U131" s="271">
        <v>0</v>
      </c>
      <c r="V131" s="271">
        <v>0</v>
      </c>
      <c r="W131" s="271">
        <v>0</v>
      </c>
      <c r="X131" s="271">
        <v>0</v>
      </c>
      <c r="AB131" s="153">
        <v>0</v>
      </c>
      <c r="AC131" s="153">
        <v>0</v>
      </c>
      <c r="AD131" s="153">
        <v>0</v>
      </c>
      <c r="AE131" s="153">
        <v>0</v>
      </c>
      <c r="AF131" s="153">
        <v>0</v>
      </c>
      <c r="AG131" s="153">
        <v>0</v>
      </c>
    </row>
    <row r="132" spans="6:33" ht="12.75">
      <c r="F132" s="270">
        <v>0</v>
      </c>
      <c r="G132" s="270">
        <v>0</v>
      </c>
      <c r="H132" s="270">
        <v>0</v>
      </c>
      <c r="I132" s="280"/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T132" s="271">
        <v>0</v>
      </c>
      <c r="U132" s="271">
        <v>0</v>
      </c>
      <c r="V132" s="271">
        <v>0</v>
      </c>
      <c r="W132" s="271">
        <v>0</v>
      </c>
      <c r="X132" s="271">
        <v>0</v>
      </c>
      <c r="AB132" s="153">
        <v>0</v>
      </c>
      <c r="AC132" s="153">
        <v>0</v>
      </c>
      <c r="AD132" s="153">
        <v>0</v>
      </c>
      <c r="AE132" s="153">
        <v>0</v>
      </c>
      <c r="AF132" s="153">
        <v>0</v>
      </c>
      <c r="AG132" s="153">
        <v>0</v>
      </c>
    </row>
    <row r="133" spans="6:33" ht="12.75">
      <c r="F133" s="270">
        <v>0</v>
      </c>
      <c r="G133" s="270">
        <v>0</v>
      </c>
      <c r="H133" s="270">
        <v>0</v>
      </c>
      <c r="I133" s="280"/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T133" s="271">
        <v>0</v>
      </c>
      <c r="U133" s="271">
        <v>0</v>
      </c>
      <c r="V133" s="271">
        <v>0</v>
      </c>
      <c r="W133" s="271">
        <v>0</v>
      </c>
      <c r="X133" s="271">
        <v>0</v>
      </c>
      <c r="AB133" s="153">
        <v>0</v>
      </c>
      <c r="AC133" s="153">
        <v>0</v>
      </c>
      <c r="AD133" s="153">
        <v>0</v>
      </c>
      <c r="AE133" s="153">
        <v>0</v>
      </c>
      <c r="AF133" s="153">
        <v>0</v>
      </c>
      <c r="AG133" s="153">
        <v>0</v>
      </c>
    </row>
    <row r="134" spans="6:33" ht="12.75">
      <c r="F134" s="270">
        <v>0</v>
      </c>
      <c r="G134" s="270">
        <v>0</v>
      </c>
      <c r="H134" s="270">
        <v>0</v>
      </c>
      <c r="I134" s="280"/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T134" s="271">
        <v>0</v>
      </c>
      <c r="U134" s="271">
        <v>0</v>
      </c>
      <c r="V134" s="271">
        <v>0</v>
      </c>
      <c r="W134" s="271">
        <v>0</v>
      </c>
      <c r="X134" s="271">
        <v>0</v>
      </c>
      <c r="AB134" s="153">
        <v>0</v>
      </c>
      <c r="AC134" s="153">
        <v>0</v>
      </c>
      <c r="AD134" s="153">
        <v>0</v>
      </c>
      <c r="AE134" s="153">
        <v>0</v>
      </c>
      <c r="AF134" s="153">
        <v>0</v>
      </c>
      <c r="AG134" s="153">
        <v>0</v>
      </c>
    </row>
    <row r="135" spans="6:33" ht="12.75">
      <c r="F135" s="270">
        <v>0</v>
      </c>
      <c r="G135" s="270">
        <v>0</v>
      </c>
      <c r="H135" s="270">
        <v>0</v>
      </c>
      <c r="I135" s="280"/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T135" s="271">
        <v>0</v>
      </c>
      <c r="U135" s="271">
        <v>0</v>
      </c>
      <c r="V135" s="271">
        <v>0</v>
      </c>
      <c r="W135" s="271">
        <v>0</v>
      </c>
      <c r="X135" s="271">
        <v>0</v>
      </c>
      <c r="AB135" s="153">
        <v>0</v>
      </c>
      <c r="AC135" s="153">
        <v>0</v>
      </c>
      <c r="AD135" s="153">
        <v>0</v>
      </c>
      <c r="AE135" s="153">
        <v>0</v>
      </c>
      <c r="AF135" s="153">
        <v>0</v>
      </c>
      <c r="AG135" s="153">
        <v>0</v>
      </c>
    </row>
    <row r="136" spans="6:33" ht="12.75">
      <c r="F136" s="270">
        <v>0</v>
      </c>
      <c r="G136" s="270">
        <v>0</v>
      </c>
      <c r="H136" s="270">
        <v>0</v>
      </c>
      <c r="I136" s="280"/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T136" s="271">
        <v>0</v>
      </c>
      <c r="U136" s="271">
        <v>0</v>
      </c>
      <c r="V136" s="271">
        <v>0</v>
      </c>
      <c r="W136" s="271">
        <v>0</v>
      </c>
      <c r="X136" s="271">
        <v>0</v>
      </c>
      <c r="AB136" s="153">
        <v>0</v>
      </c>
      <c r="AC136" s="153">
        <v>0</v>
      </c>
      <c r="AD136" s="153">
        <v>0</v>
      </c>
      <c r="AE136" s="153">
        <v>0</v>
      </c>
      <c r="AF136" s="153">
        <v>0</v>
      </c>
      <c r="AG136" s="153">
        <v>0</v>
      </c>
    </row>
    <row r="137" spans="6:33" ht="12.75">
      <c r="F137" s="270">
        <v>0</v>
      </c>
      <c r="G137" s="270">
        <v>0</v>
      </c>
      <c r="H137" s="270">
        <v>0</v>
      </c>
      <c r="I137" s="280"/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T137" s="271">
        <v>0</v>
      </c>
      <c r="U137" s="271">
        <v>0</v>
      </c>
      <c r="V137" s="271">
        <v>0</v>
      </c>
      <c r="W137" s="271">
        <v>0</v>
      </c>
      <c r="X137" s="271">
        <v>0</v>
      </c>
      <c r="AB137" s="153">
        <v>0</v>
      </c>
      <c r="AC137" s="153">
        <v>0</v>
      </c>
      <c r="AD137" s="153">
        <v>0</v>
      </c>
      <c r="AE137" s="153">
        <v>0</v>
      </c>
      <c r="AF137" s="153">
        <v>0</v>
      </c>
      <c r="AG137" s="153">
        <v>0</v>
      </c>
    </row>
    <row r="138" spans="6:33" ht="12.75">
      <c r="F138" s="270">
        <v>0</v>
      </c>
      <c r="G138" s="270">
        <v>0</v>
      </c>
      <c r="H138" s="270">
        <v>0</v>
      </c>
      <c r="I138" s="280"/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AB138" s="153">
        <v>0</v>
      </c>
      <c r="AC138" s="153">
        <v>0</v>
      </c>
      <c r="AD138" s="153">
        <v>0</v>
      </c>
      <c r="AE138" s="153">
        <v>0</v>
      </c>
      <c r="AF138" s="153">
        <v>0</v>
      </c>
      <c r="AG138" s="153">
        <v>0</v>
      </c>
    </row>
    <row r="139" spans="6:33" ht="12.75">
      <c r="F139" s="270">
        <v>0</v>
      </c>
      <c r="G139" s="270">
        <v>0</v>
      </c>
      <c r="H139" s="270">
        <v>0</v>
      </c>
      <c r="I139" s="280"/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T139" s="271">
        <v>0</v>
      </c>
      <c r="U139" s="271">
        <v>0</v>
      </c>
      <c r="V139" s="271">
        <v>0</v>
      </c>
      <c r="W139" s="271">
        <v>0</v>
      </c>
      <c r="X139" s="271">
        <v>0</v>
      </c>
      <c r="AB139" s="153">
        <v>0</v>
      </c>
      <c r="AC139" s="153">
        <v>0</v>
      </c>
      <c r="AD139" s="153">
        <v>0</v>
      </c>
      <c r="AE139" s="153">
        <v>0</v>
      </c>
      <c r="AF139" s="153">
        <v>0</v>
      </c>
      <c r="AG139" s="153">
        <v>0</v>
      </c>
    </row>
    <row r="140" spans="6:33" ht="12.75">
      <c r="F140" s="270">
        <v>0</v>
      </c>
      <c r="G140" s="270">
        <v>0</v>
      </c>
      <c r="H140" s="270">
        <v>0</v>
      </c>
      <c r="I140" s="280"/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T140" s="271">
        <v>0</v>
      </c>
      <c r="U140" s="271">
        <v>0</v>
      </c>
      <c r="V140" s="271">
        <v>0</v>
      </c>
      <c r="W140" s="271">
        <v>0</v>
      </c>
      <c r="X140" s="271">
        <v>0</v>
      </c>
      <c r="AB140" s="153">
        <v>0</v>
      </c>
      <c r="AC140" s="153">
        <v>0</v>
      </c>
      <c r="AD140" s="153">
        <v>0</v>
      </c>
      <c r="AE140" s="153">
        <v>0</v>
      </c>
      <c r="AF140" s="153">
        <v>0</v>
      </c>
      <c r="AG140" s="153">
        <v>0</v>
      </c>
    </row>
    <row r="141" spans="6:33" ht="12.75">
      <c r="F141" s="270">
        <v>0</v>
      </c>
      <c r="G141" s="270">
        <v>0</v>
      </c>
      <c r="H141" s="270">
        <v>0</v>
      </c>
      <c r="I141" s="280"/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T141" s="271">
        <v>0</v>
      </c>
      <c r="U141" s="271">
        <v>0</v>
      </c>
      <c r="V141" s="271">
        <v>0</v>
      </c>
      <c r="W141" s="271">
        <v>0</v>
      </c>
      <c r="X141" s="271">
        <v>0</v>
      </c>
      <c r="AB141" s="153">
        <v>0</v>
      </c>
      <c r="AC141" s="153">
        <v>0</v>
      </c>
      <c r="AD141" s="153">
        <v>0</v>
      </c>
      <c r="AE141" s="153">
        <v>0</v>
      </c>
      <c r="AF141" s="153">
        <v>0</v>
      </c>
      <c r="AG141" s="153">
        <v>0</v>
      </c>
    </row>
    <row r="142" spans="6:33" ht="12.75">
      <c r="F142" s="270">
        <v>0</v>
      </c>
      <c r="G142" s="270">
        <v>0</v>
      </c>
      <c r="H142" s="270">
        <v>0</v>
      </c>
      <c r="I142" s="280"/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T142" s="271">
        <v>0</v>
      </c>
      <c r="U142" s="271">
        <v>0</v>
      </c>
      <c r="V142" s="271">
        <v>0</v>
      </c>
      <c r="W142" s="271">
        <v>0</v>
      </c>
      <c r="X142" s="271">
        <v>0</v>
      </c>
      <c r="AB142" s="153">
        <v>0</v>
      </c>
      <c r="AC142" s="153">
        <v>0</v>
      </c>
      <c r="AD142" s="153">
        <v>0</v>
      </c>
      <c r="AE142" s="153">
        <v>0</v>
      </c>
      <c r="AF142" s="153">
        <v>0</v>
      </c>
      <c r="AG142" s="153">
        <v>0</v>
      </c>
    </row>
    <row r="143" spans="6:33" ht="12.75">
      <c r="F143" s="270">
        <v>0</v>
      </c>
      <c r="G143" s="270">
        <v>0</v>
      </c>
      <c r="H143" s="270">
        <v>0</v>
      </c>
      <c r="I143" s="280"/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T143" s="271">
        <v>0</v>
      </c>
      <c r="U143" s="271">
        <v>0</v>
      </c>
      <c r="V143" s="271">
        <v>0</v>
      </c>
      <c r="W143" s="271">
        <v>0</v>
      </c>
      <c r="X143" s="271">
        <v>0</v>
      </c>
      <c r="AB143" s="153">
        <v>0</v>
      </c>
      <c r="AC143" s="153">
        <v>0</v>
      </c>
      <c r="AD143" s="153">
        <v>0</v>
      </c>
      <c r="AE143" s="153">
        <v>0</v>
      </c>
      <c r="AF143" s="153">
        <v>0</v>
      </c>
      <c r="AG143" s="153">
        <v>0</v>
      </c>
    </row>
    <row r="144" spans="6:33" ht="12.75">
      <c r="F144" s="270">
        <v>0</v>
      </c>
      <c r="G144" s="270">
        <v>0</v>
      </c>
      <c r="H144" s="270">
        <v>0</v>
      </c>
      <c r="I144" s="280"/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T144" s="271">
        <v>0</v>
      </c>
      <c r="U144" s="271">
        <v>0</v>
      </c>
      <c r="V144" s="271">
        <v>0</v>
      </c>
      <c r="W144" s="271">
        <v>0</v>
      </c>
      <c r="X144" s="271">
        <v>0</v>
      </c>
      <c r="AB144" s="153">
        <v>0</v>
      </c>
      <c r="AC144" s="153">
        <v>0</v>
      </c>
      <c r="AD144" s="153">
        <v>0</v>
      </c>
      <c r="AE144" s="153">
        <v>0</v>
      </c>
      <c r="AF144" s="153">
        <v>0</v>
      </c>
      <c r="AG144" s="153">
        <v>0</v>
      </c>
    </row>
    <row r="145" spans="6:33" ht="12.75">
      <c r="F145" s="270">
        <v>0</v>
      </c>
      <c r="G145" s="270">
        <v>0</v>
      </c>
      <c r="H145" s="270">
        <v>0</v>
      </c>
      <c r="I145" s="280"/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T145" s="271">
        <v>0</v>
      </c>
      <c r="U145" s="271">
        <v>0</v>
      </c>
      <c r="V145" s="271">
        <v>0</v>
      </c>
      <c r="W145" s="271">
        <v>0</v>
      </c>
      <c r="X145" s="271">
        <v>0</v>
      </c>
      <c r="AB145" s="153">
        <v>0</v>
      </c>
      <c r="AC145" s="153">
        <v>0</v>
      </c>
      <c r="AD145" s="153">
        <v>0</v>
      </c>
      <c r="AE145" s="153">
        <v>0</v>
      </c>
      <c r="AF145" s="153">
        <v>0</v>
      </c>
      <c r="AG145" s="153">
        <v>0</v>
      </c>
    </row>
    <row r="146" spans="6:33" ht="12.75">
      <c r="F146" s="270">
        <v>0</v>
      </c>
      <c r="G146" s="270">
        <v>0</v>
      </c>
      <c r="H146" s="270">
        <v>0</v>
      </c>
      <c r="I146" s="280"/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T146" s="271">
        <v>0</v>
      </c>
      <c r="U146" s="271">
        <v>0</v>
      </c>
      <c r="V146" s="271">
        <v>0</v>
      </c>
      <c r="W146" s="271">
        <v>0</v>
      </c>
      <c r="X146" s="271">
        <v>0</v>
      </c>
      <c r="AB146" s="153">
        <v>0</v>
      </c>
      <c r="AC146" s="153">
        <v>0</v>
      </c>
      <c r="AD146" s="153">
        <v>0</v>
      </c>
      <c r="AE146" s="153">
        <v>0</v>
      </c>
      <c r="AF146" s="153">
        <v>0</v>
      </c>
      <c r="AG146" s="153">
        <v>0</v>
      </c>
    </row>
    <row r="147" spans="6:33" ht="12.75">
      <c r="F147" s="270">
        <v>0</v>
      </c>
      <c r="G147" s="270">
        <v>0</v>
      </c>
      <c r="H147" s="270">
        <v>0</v>
      </c>
      <c r="I147" s="280"/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T147" s="271">
        <v>0</v>
      </c>
      <c r="U147" s="271">
        <v>0</v>
      </c>
      <c r="V147" s="271">
        <v>0</v>
      </c>
      <c r="W147" s="271">
        <v>0</v>
      </c>
      <c r="X147" s="271">
        <v>0</v>
      </c>
      <c r="AB147" s="153">
        <v>0</v>
      </c>
      <c r="AC147" s="153">
        <v>0</v>
      </c>
      <c r="AD147" s="153">
        <v>0</v>
      </c>
      <c r="AE147" s="153">
        <v>0</v>
      </c>
      <c r="AF147" s="153">
        <v>0</v>
      </c>
      <c r="AG147" s="153">
        <v>0</v>
      </c>
    </row>
    <row r="148" spans="6:33" ht="12.75">
      <c r="F148" s="270">
        <v>0</v>
      </c>
      <c r="G148" s="270">
        <v>0</v>
      </c>
      <c r="H148" s="270">
        <v>0</v>
      </c>
      <c r="I148" s="280"/>
      <c r="K148" s="167">
        <v>0</v>
      </c>
      <c r="L148" s="167">
        <v>0</v>
      </c>
      <c r="M148" s="167">
        <v>0</v>
      </c>
      <c r="N148" s="167">
        <v>0</v>
      </c>
      <c r="O148" s="167">
        <v>0</v>
      </c>
      <c r="P148" s="167">
        <v>0</v>
      </c>
      <c r="Q148" s="167">
        <v>0</v>
      </c>
      <c r="R148" s="167">
        <v>0</v>
      </c>
      <c r="T148" s="271">
        <v>0</v>
      </c>
      <c r="U148" s="271">
        <v>0</v>
      </c>
      <c r="V148" s="271">
        <v>0</v>
      </c>
      <c r="W148" s="271">
        <v>0</v>
      </c>
      <c r="X148" s="271">
        <v>0</v>
      </c>
      <c r="AB148" s="153">
        <v>0</v>
      </c>
      <c r="AC148" s="153">
        <v>0</v>
      </c>
      <c r="AD148" s="153">
        <v>0</v>
      </c>
      <c r="AE148" s="153">
        <v>0</v>
      </c>
      <c r="AF148" s="153">
        <v>0</v>
      </c>
      <c r="AG148" s="153">
        <v>0</v>
      </c>
    </row>
    <row r="149" spans="6:33" ht="12.75">
      <c r="F149" s="270">
        <v>0</v>
      </c>
      <c r="G149" s="270">
        <v>0</v>
      </c>
      <c r="H149" s="270">
        <v>0</v>
      </c>
      <c r="I149" s="280"/>
      <c r="K149" s="167">
        <v>0</v>
      </c>
      <c r="L149" s="167">
        <v>0</v>
      </c>
      <c r="M149" s="167">
        <v>0</v>
      </c>
      <c r="N149" s="167">
        <v>0</v>
      </c>
      <c r="O149" s="167">
        <v>0</v>
      </c>
      <c r="P149" s="167">
        <v>0</v>
      </c>
      <c r="Q149" s="167">
        <v>0</v>
      </c>
      <c r="R149" s="167">
        <v>0</v>
      </c>
      <c r="T149" s="271">
        <v>0</v>
      </c>
      <c r="U149" s="271">
        <v>0</v>
      </c>
      <c r="V149" s="271">
        <v>0</v>
      </c>
      <c r="W149" s="271">
        <v>0</v>
      </c>
      <c r="X149" s="271">
        <v>0</v>
      </c>
      <c r="AB149" s="153">
        <v>0</v>
      </c>
      <c r="AC149" s="153">
        <v>0</v>
      </c>
      <c r="AD149" s="153">
        <v>0</v>
      </c>
      <c r="AE149" s="153">
        <v>0</v>
      </c>
      <c r="AF149" s="153">
        <v>0</v>
      </c>
      <c r="AG149" s="153">
        <v>0</v>
      </c>
    </row>
    <row r="150" spans="6:33" ht="12.75">
      <c r="F150" s="270">
        <v>0</v>
      </c>
      <c r="G150" s="270">
        <v>0</v>
      </c>
      <c r="H150" s="270">
        <v>0</v>
      </c>
      <c r="I150" s="280"/>
      <c r="K150" s="167">
        <v>0</v>
      </c>
      <c r="L150" s="167">
        <v>0</v>
      </c>
      <c r="M150" s="167">
        <v>0</v>
      </c>
      <c r="N150" s="167">
        <v>0</v>
      </c>
      <c r="O150" s="167">
        <v>0</v>
      </c>
      <c r="P150" s="167">
        <v>0</v>
      </c>
      <c r="Q150" s="167">
        <v>0</v>
      </c>
      <c r="R150" s="167">
        <v>0</v>
      </c>
      <c r="T150" s="271">
        <v>0</v>
      </c>
      <c r="U150" s="271">
        <v>0</v>
      </c>
      <c r="V150" s="271">
        <v>0</v>
      </c>
      <c r="W150" s="271">
        <v>0</v>
      </c>
      <c r="X150" s="271">
        <v>0</v>
      </c>
      <c r="AB150" s="153">
        <v>0</v>
      </c>
      <c r="AC150" s="153">
        <v>0</v>
      </c>
      <c r="AD150" s="153">
        <v>0</v>
      </c>
      <c r="AE150" s="153">
        <v>0</v>
      </c>
      <c r="AF150" s="153">
        <v>0</v>
      </c>
      <c r="AG150" s="153">
        <v>0</v>
      </c>
    </row>
    <row r="151" spans="6:33" ht="12.75">
      <c r="F151" s="270">
        <v>0</v>
      </c>
      <c r="G151" s="270">
        <v>0</v>
      </c>
      <c r="H151" s="270">
        <v>0</v>
      </c>
      <c r="I151" s="280"/>
      <c r="K151" s="167">
        <v>0</v>
      </c>
      <c r="L151" s="167">
        <v>0</v>
      </c>
      <c r="M151" s="167">
        <v>0</v>
      </c>
      <c r="N151" s="167">
        <v>0</v>
      </c>
      <c r="O151" s="167">
        <v>0</v>
      </c>
      <c r="P151" s="167">
        <v>0</v>
      </c>
      <c r="Q151" s="167">
        <v>0</v>
      </c>
      <c r="R151" s="167">
        <v>0</v>
      </c>
      <c r="T151" s="271">
        <v>0</v>
      </c>
      <c r="U151" s="271">
        <v>0</v>
      </c>
      <c r="V151" s="271">
        <v>0</v>
      </c>
      <c r="W151" s="271">
        <v>0</v>
      </c>
      <c r="X151" s="271">
        <v>0</v>
      </c>
      <c r="AB151" s="153">
        <v>0</v>
      </c>
      <c r="AC151" s="153">
        <v>0</v>
      </c>
      <c r="AD151" s="153">
        <v>0</v>
      </c>
      <c r="AE151" s="153">
        <v>0</v>
      </c>
      <c r="AF151" s="153">
        <v>0</v>
      </c>
      <c r="AG151" s="153">
        <v>0</v>
      </c>
    </row>
    <row r="152" spans="6:33" ht="12.75">
      <c r="F152" s="270">
        <v>0</v>
      </c>
      <c r="G152" s="270">
        <v>0</v>
      </c>
      <c r="H152" s="270">
        <v>0</v>
      </c>
      <c r="I152" s="280"/>
      <c r="K152" s="167">
        <v>0</v>
      </c>
      <c r="L152" s="167">
        <v>0</v>
      </c>
      <c r="M152" s="167">
        <v>0</v>
      </c>
      <c r="N152" s="167">
        <v>0</v>
      </c>
      <c r="O152" s="167">
        <v>0</v>
      </c>
      <c r="P152" s="167">
        <v>0</v>
      </c>
      <c r="Q152" s="167">
        <v>0</v>
      </c>
      <c r="R152" s="167">
        <v>0</v>
      </c>
      <c r="T152" s="271">
        <v>0</v>
      </c>
      <c r="U152" s="271">
        <v>0</v>
      </c>
      <c r="V152" s="271">
        <v>0</v>
      </c>
      <c r="W152" s="271">
        <v>0</v>
      </c>
      <c r="X152" s="271">
        <v>0</v>
      </c>
      <c r="AB152" s="153">
        <v>0</v>
      </c>
      <c r="AC152" s="153">
        <v>0</v>
      </c>
      <c r="AD152" s="153">
        <v>0</v>
      </c>
      <c r="AE152" s="153">
        <v>0</v>
      </c>
      <c r="AF152" s="153">
        <v>0</v>
      </c>
      <c r="AG152" s="153">
        <v>0</v>
      </c>
    </row>
    <row r="153" spans="6:33" ht="12.75">
      <c r="F153" s="270">
        <v>0</v>
      </c>
      <c r="G153" s="270">
        <v>0</v>
      </c>
      <c r="H153" s="270">
        <v>0</v>
      </c>
      <c r="I153" s="280"/>
      <c r="K153" s="167">
        <v>0</v>
      </c>
      <c r="L153" s="167">
        <v>0</v>
      </c>
      <c r="M153" s="167">
        <v>0</v>
      </c>
      <c r="N153" s="167">
        <v>0</v>
      </c>
      <c r="O153" s="167">
        <v>0</v>
      </c>
      <c r="P153" s="167">
        <v>0</v>
      </c>
      <c r="Q153" s="167">
        <v>0</v>
      </c>
      <c r="R153" s="167">
        <v>0</v>
      </c>
      <c r="T153" s="271">
        <v>0</v>
      </c>
      <c r="U153" s="271">
        <v>0</v>
      </c>
      <c r="V153" s="271">
        <v>0</v>
      </c>
      <c r="W153" s="271">
        <v>0</v>
      </c>
      <c r="X153" s="271">
        <v>0</v>
      </c>
      <c r="AB153" s="153">
        <v>0</v>
      </c>
      <c r="AC153" s="153">
        <v>0</v>
      </c>
      <c r="AD153" s="153">
        <v>0</v>
      </c>
      <c r="AE153" s="153">
        <v>0</v>
      </c>
      <c r="AF153" s="153">
        <v>0</v>
      </c>
      <c r="AG153" s="153">
        <v>0</v>
      </c>
    </row>
    <row r="154" spans="6:33" ht="12.75">
      <c r="F154" s="270">
        <v>0</v>
      </c>
      <c r="G154" s="270">
        <v>0</v>
      </c>
      <c r="H154" s="270">
        <v>0</v>
      </c>
      <c r="I154" s="280"/>
      <c r="K154" s="167">
        <v>0</v>
      </c>
      <c r="L154" s="167">
        <v>0</v>
      </c>
      <c r="M154" s="167">
        <v>0</v>
      </c>
      <c r="N154" s="167">
        <v>0</v>
      </c>
      <c r="O154" s="167">
        <v>0</v>
      </c>
      <c r="P154" s="167">
        <v>0</v>
      </c>
      <c r="Q154" s="167">
        <v>0</v>
      </c>
      <c r="R154" s="167">
        <v>0</v>
      </c>
      <c r="T154" s="271">
        <v>0</v>
      </c>
      <c r="U154" s="271">
        <v>0</v>
      </c>
      <c r="V154" s="271">
        <v>0</v>
      </c>
      <c r="W154" s="271">
        <v>0</v>
      </c>
      <c r="X154" s="271">
        <v>0</v>
      </c>
      <c r="AB154" s="153">
        <v>0</v>
      </c>
      <c r="AC154" s="153">
        <v>0</v>
      </c>
      <c r="AD154" s="153">
        <v>0</v>
      </c>
      <c r="AE154" s="153">
        <v>0</v>
      </c>
      <c r="AF154" s="153">
        <v>0</v>
      </c>
      <c r="AG154" s="153">
        <v>0</v>
      </c>
    </row>
    <row r="155" spans="6:33" ht="12.75">
      <c r="F155" s="270">
        <v>0</v>
      </c>
      <c r="G155" s="270">
        <v>0</v>
      </c>
      <c r="H155" s="270">
        <v>0</v>
      </c>
      <c r="I155" s="280"/>
      <c r="K155" s="167">
        <v>0</v>
      </c>
      <c r="L155" s="167">
        <v>0</v>
      </c>
      <c r="M155" s="167">
        <v>0</v>
      </c>
      <c r="N155" s="167">
        <v>0</v>
      </c>
      <c r="O155" s="167">
        <v>0</v>
      </c>
      <c r="P155" s="167">
        <v>0</v>
      </c>
      <c r="Q155" s="167">
        <v>0</v>
      </c>
      <c r="R155" s="167">
        <v>0</v>
      </c>
      <c r="T155" s="271">
        <v>0</v>
      </c>
      <c r="U155" s="271">
        <v>0</v>
      </c>
      <c r="V155" s="271">
        <v>0</v>
      </c>
      <c r="W155" s="271">
        <v>0</v>
      </c>
      <c r="X155" s="271">
        <v>0</v>
      </c>
      <c r="AB155" s="153">
        <v>0</v>
      </c>
      <c r="AC155" s="153">
        <v>0</v>
      </c>
      <c r="AD155" s="153">
        <v>0</v>
      </c>
      <c r="AE155" s="153">
        <v>0</v>
      </c>
      <c r="AF155" s="153">
        <v>0</v>
      </c>
      <c r="AG155" s="153">
        <v>0</v>
      </c>
    </row>
    <row r="156" spans="6:33" ht="12.75">
      <c r="F156" s="270">
        <v>0</v>
      </c>
      <c r="G156" s="270">
        <v>0</v>
      </c>
      <c r="H156" s="270">
        <v>0</v>
      </c>
      <c r="I156" s="280"/>
      <c r="K156" s="167">
        <v>0</v>
      </c>
      <c r="L156" s="167">
        <v>0</v>
      </c>
      <c r="M156" s="167">
        <v>0</v>
      </c>
      <c r="N156" s="167">
        <v>0</v>
      </c>
      <c r="O156" s="167">
        <v>0</v>
      </c>
      <c r="P156" s="167">
        <v>0</v>
      </c>
      <c r="Q156" s="167">
        <v>0</v>
      </c>
      <c r="R156" s="167">
        <v>0</v>
      </c>
      <c r="T156" s="271">
        <v>0</v>
      </c>
      <c r="U156" s="271">
        <v>0</v>
      </c>
      <c r="V156" s="271">
        <v>0</v>
      </c>
      <c r="W156" s="271">
        <v>0</v>
      </c>
      <c r="X156" s="271">
        <v>0</v>
      </c>
      <c r="AB156" s="153">
        <v>0</v>
      </c>
      <c r="AC156" s="153">
        <v>0</v>
      </c>
      <c r="AD156" s="153">
        <v>0</v>
      </c>
      <c r="AE156" s="153">
        <v>0</v>
      </c>
      <c r="AF156" s="153">
        <v>0</v>
      </c>
      <c r="AG156" s="153">
        <v>0</v>
      </c>
    </row>
    <row r="157" spans="6:33" ht="12.75">
      <c r="F157" s="270">
        <v>0</v>
      </c>
      <c r="G157" s="270">
        <v>0</v>
      </c>
      <c r="H157" s="270">
        <v>0</v>
      </c>
      <c r="I157" s="280"/>
      <c r="K157" s="167">
        <v>0</v>
      </c>
      <c r="L157" s="167">
        <v>0</v>
      </c>
      <c r="M157" s="167">
        <v>0</v>
      </c>
      <c r="N157" s="167">
        <v>0</v>
      </c>
      <c r="O157" s="167">
        <v>0</v>
      </c>
      <c r="P157" s="167">
        <v>0</v>
      </c>
      <c r="Q157" s="167">
        <v>0</v>
      </c>
      <c r="R157" s="167">
        <v>0</v>
      </c>
      <c r="T157" s="271">
        <v>0</v>
      </c>
      <c r="U157" s="271">
        <v>0</v>
      </c>
      <c r="V157" s="271">
        <v>0</v>
      </c>
      <c r="W157" s="271">
        <v>0</v>
      </c>
      <c r="X157" s="271">
        <v>0</v>
      </c>
      <c r="AB157" s="153">
        <v>0</v>
      </c>
      <c r="AC157" s="153">
        <v>0</v>
      </c>
      <c r="AD157" s="153">
        <v>0</v>
      </c>
      <c r="AE157" s="153">
        <v>0</v>
      </c>
      <c r="AF157" s="153">
        <v>0</v>
      </c>
      <c r="AG157" s="153">
        <v>0</v>
      </c>
    </row>
    <row r="158" spans="6:33" ht="12.75">
      <c r="F158" s="270">
        <v>0</v>
      </c>
      <c r="G158" s="270">
        <v>0</v>
      </c>
      <c r="H158" s="270">
        <v>0</v>
      </c>
      <c r="I158" s="280"/>
      <c r="K158" s="167">
        <v>0</v>
      </c>
      <c r="L158" s="167">
        <v>0</v>
      </c>
      <c r="M158" s="167">
        <v>0</v>
      </c>
      <c r="N158" s="167">
        <v>0</v>
      </c>
      <c r="O158" s="167">
        <v>0</v>
      </c>
      <c r="P158" s="167">
        <v>0</v>
      </c>
      <c r="Q158" s="167">
        <v>0</v>
      </c>
      <c r="R158" s="167">
        <v>0</v>
      </c>
      <c r="T158" s="271">
        <v>0</v>
      </c>
      <c r="U158" s="271">
        <v>0</v>
      </c>
      <c r="V158" s="271">
        <v>0</v>
      </c>
      <c r="W158" s="271">
        <v>0</v>
      </c>
      <c r="X158" s="271">
        <v>0</v>
      </c>
      <c r="AB158" s="153">
        <v>0</v>
      </c>
      <c r="AC158" s="153">
        <v>0</v>
      </c>
      <c r="AD158" s="153">
        <v>0</v>
      </c>
      <c r="AE158" s="153">
        <v>0</v>
      </c>
      <c r="AF158" s="153">
        <v>0</v>
      </c>
      <c r="AG158" s="153">
        <v>0</v>
      </c>
    </row>
    <row r="159" spans="6:33" ht="12.75">
      <c r="F159" s="270">
        <v>0</v>
      </c>
      <c r="G159" s="270">
        <v>0</v>
      </c>
      <c r="H159" s="270">
        <v>0</v>
      </c>
      <c r="I159" s="280"/>
      <c r="K159" s="167">
        <v>0</v>
      </c>
      <c r="L159" s="167">
        <v>0</v>
      </c>
      <c r="M159" s="167">
        <v>0</v>
      </c>
      <c r="N159" s="167">
        <v>0</v>
      </c>
      <c r="O159" s="167">
        <v>0</v>
      </c>
      <c r="P159" s="167">
        <v>0</v>
      </c>
      <c r="Q159" s="167">
        <v>0</v>
      </c>
      <c r="R159" s="167">
        <v>0</v>
      </c>
      <c r="T159" s="271">
        <v>0</v>
      </c>
      <c r="U159" s="271">
        <v>0</v>
      </c>
      <c r="V159" s="271">
        <v>0</v>
      </c>
      <c r="W159" s="271">
        <v>0</v>
      </c>
      <c r="X159" s="271">
        <v>0</v>
      </c>
      <c r="AB159" s="153">
        <v>0</v>
      </c>
      <c r="AC159" s="153">
        <v>0</v>
      </c>
      <c r="AD159" s="153">
        <v>0</v>
      </c>
      <c r="AE159" s="153">
        <v>0</v>
      </c>
      <c r="AF159" s="153">
        <v>0</v>
      </c>
      <c r="AG159" s="153">
        <v>0</v>
      </c>
    </row>
    <row r="160" spans="6:33" ht="12.75">
      <c r="F160" s="270">
        <v>0</v>
      </c>
      <c r="G160" s="270">
        <v>0</v>
      </c>
      <c r="H160" s="270">
        <v>0</v>
      </c>
      <c r="I160" s="280"/>
      <c r="K160" s="167">
        <v>0</v>
      </c>
      <c r="L160" s="167">
        <v>0</v>
      </c>
      <c r="M160" s="167">
        <v>0</v>
      </c>
      <c r="N160" s="167">
        <v>0</v>
      </c>
      <c r="O160" s="167">
        <v>0</v>
      </c>
      <c r="P160" s="167">
        <v>0</v>
      </c>
      <c r="Q160" s="167">
        <v>0</v>
      </c>
      <c r="R160" s="167">
        <v>0</v>
      </c>
      <c r="T160" s="271">
        <v>0</v>
      </c>
      <c r="U160" s="271">
        <v>0</v>
      </c>
      <c r="V160" s="271">
        <v>0</v>
      </c>
      <c r="W160" s="271">
        <v>0</v>
      </c>
      <c r="X160" s="271">
        <v>0</v>
      </c>
      <c r="AB160" s="153">
        <v>0</v>
      </c>
      <c r="AC160" s="153">
        <v>0</v>
      </c>
      <c r="AD160" s="153">
        <v>0</v>
      </c>
      <c r="AE160" s="153">
        <v>0</v>
      </c>
      <c r="AF160" s="153">
        <v>0</v>
      </c>
      <c r="AG160" s="153">
        <v>0</v>
      </c>
    </row>
    <row r="161" spans="6:33" ht="12.75">
      <c r="F161" s="270">
        <v>0</v>
      </c>
      <c r="G161" s="270">
        <v>0</v>
      </c>
      <c r="H161" s="270">
        <v>0</v>
      </c>
      <c r="I161" s="280"/>
      <c r="K161" s="167">
        <v>0</v>
      </c>
      <c r="L161" s="167">
        <v>0</v>
      </c>
      <c r="M161" s="167">
        <v>0</v>
      </c>
      <c r="N161" s="167">
        <v>0</v>
      </c>
      <c r="O161" s="167">
        <v>0</v>
      </c>
      <c r="P161" s="167">
        <v>0</v>
      </c>
      <c r="Q161" s="167">
        <v>0</v>
      </c>
      <c r="R161" s="167">
        <v>0</v>
      </c>
      <c r="T161" s="271">
        <v>0</v>
      </c>
      <c r="U161" s="271">
        <v>0</v>
      </c>
      <c r="V161" s="271">
        <v>0</v>
      </c>
      <c r="W161" s="271">
        <v>0</v>
      </c>
      <c r="X161" s="271">
        <v>0</v>
      </c>
      <c r="AB161" s="153">
        <v>0</v>
      </c>
      <c r="AC161" s="153">
        <v>0</v>
      </c>
      <c r="AD161" s="153">
        <v>0</v>
      </c>
      <c r="AE161" s="153">
        <v>0</v>
      </c>
      <c r="AF161" s="153">
        <v>0</v>
      </c>
      <c r="AG161" s="153">
        <v>0</v>
      </c>
    </row>
    <row r="162" spans="6:33" ht="12.75">
      <c r="F162" s="270">
        <v>0</v>
      </c>
      <c r="G162" s="270">
        <v>0</v>
      </c>
      <c r="H162" s="270">
        <v>0</v>
      </c>
      <c r="I162" s="280"/>
      <c r="K162" s="167">
        <v>0</v>
      </c>
      <c r="L162" s="167">
        <v>0</v>
      </c>
      <c r="M162" s="167">
        <v>0</v>
      </c>
      <c r="N162" s="167">
        <v>0</v>
      </c>
      <c r="O162" s="167">
        <v>0</v>
      </c>
      <c r="P162" s="167">
        <v>0</v>
      </c>
      <c r="Q162" s="167">
        <v>0</v>
      </c>
      <c r="R162" s="167">
        <v>0</v>
      </c>
      <c r="T162" s="271">
        <v>0</v>
      </c>
      <c r="U162" s="271">
        <v>0</v>
      </c>
      <c r="V162" s="271">
        <v>0</v>
      </c>
      <c r="W162" s="271">
        <v>0</v>
      </c>
      <c r="X162" s="271">
        <v>0</v>
      </c>
      <c r="AB162" s="153">
        <v>0</v>
      </c>
      <c r="AC162" s="153">
        <v>0</v>
      </c>
      <c r="AD162" s="153">
        <v>0</v>
      </c>
      <c r="AE162" s="153">
        <v>0</v>
      </c>
      <c r="AF162" s="153">
        <v>0</v>
      </c>
      <c r="AG162" s="153">
        <v>0</v>
      </c>
    </row>
    <row r="163" spans="6:33" ht="12.75">
      <c r="F163" s="270">
        <v>0</v>
      </c>
      <c r="G163" s="270">
        <v>0</v>
      </c>
      <c r="H163" s="270">
        <v>0</v>
      </c>
      <c r="I163" s="280"/>
      <c r="K163" s="167">
        <v>0</v>
      </c>
      <c r="L163" s="167">
        <v>0</v>
      </c>
      <c r="M163" s="167">
        <v>0</v>
      </c>
      <c r="N163" s="167">
        <v>0</v>
      </c>
      <c r="O163" s="167">
        <v>0</v>
      </c>
      <c r="P163" s="167">
        <v>0</v>
      </c>
      <c r="Q163" s="167">
        <v>0</v>
      </c>
      <c r="R163" s="167">
        <v>0</v>
      </c>
      <c r="T163" s="271">
        <v>0</v>
      </c>
      <c r="U163" s="271">
        <v>0</v>
      </c>
      <c r="V163" s="271">
        <v>0</v>
      </c>
      <c r="W163" s="271">
        <v>0</v>
      </c>
      <c r="X163" s="271">
        <v>0</v>
      </c>
      <c r="AB163" s="153">
        <v>0</v>
      </c>
      <c r="AC163" s="153">
        <v>0</v>
      </c>
      <c r="AD163" s="153">
        <v>0</v>
      </c>
      <c r="AE163" s="153">
        <v>0</v>
      </c>
      <c r="AF163" s="153">
        <v>0</v>
      </c>
      <c r="AG163" s="153">
        <v>0</v>
      </c>
    </row>
    <row r="164" spans="6:33" ht="12.75">
      <c r="F164" s="270">
        <v>0</v>
      </c>
      <c r="G164" s="270">
        <v>0</v>
      </c>
      <c r="H164" s="270">
        <v>0</v>
      </c>
      <c r="I164" s="280"/>
      <c r="K164" s="167">
        <v>0</v>
      </c>
      <c r="L164" s="167">
        <v>0</v>
      </c>
      <c r="M164" s="167">
        <v>0</v>
      </c>
      <c r="N164" s="167">
        <v>0</v>
      </c>
      <c r="O164" s="167">
        <v>0</v>
      </c>
      <c r="P164" s="167">
        <v>0</v>
      </c>
      <c r="Q164" s="167">
        <v>0</v>
      </c>
      <c r="R164" s="167">
        <v>0</v>
      </c>
      <c r="T164" s="271">
        <v>0</v>
      </c>
      <c r="U164" s="271">
        <v>0</v>
      </c>
      <c r="V164" s="271">
        <v>0</v>
      </c>
      <c r="W164" s="271">
        <v>0</v>
      </c>
      <c r="X164" s="271">
        <v>0</v>
      </c>
      <c r="AB164" s="153">
        <v>0</v>
      </c>
      <c r="AC164" s="153">
        <v>0</v>
      </c>
      <c r="AD164" s="153">
        <v>0</v>
      </c>
      <c r="AE164" s="153">
        <v>0</v>
      </c>
      <c r="AF164" s="153">
        <v>0</v>
      </c>
      <c r="AG164" s="153">
        <v>0</v>
      </c>
    </row>
    <row r="165" spans="6:33" ht="12.75">
      <c r="F165" s="270">
        <v>0</v>
      </c>
      <c r="G165" s="270">
        <v>0</v>
      </c>
      <c r="H165" s="270">
        <v>0</v>
      </c>
      <c r="I165" s="280"/>
      <c r="K165" s="167">
        <v>0</v>
      </c>
      <c r="L165" s="167">
        <v>0</v>
      </c>
      <c r="M165" s="167">
        <v>0</v>
      </c>
      <c r="N165" s="167">
        <v>0</v>
      </c>
      <c r="O165" s="167">
        <v>0</v>
      </c>
      <c r="P165" s="167">
        <v>0</v>
      </c>
      <c r="Q165" s="167">
        <v>0</v>
      </c>
      <c r="R165" s="167">
        <v>0</v>
      </c>
      <c r="T165" s="271">
        <v>0</v>
      </c>
      <c r="U165" s="271">
        <v>0</v>
      </c>
      <c r="V165" s="271">
        <v>0</v>
      </c>
      <c r="W165" s="271">
        <v>0</v>
      </c>
      <c r="X165" s="271">
        <v>0</v>
      </c>
      <c r="AB165" s="153">
        <v>0</v>
      </c>
      <c r="AC165" s="153">
        <v>0</v>
      </c>
      <c r="AD165" s="153">
        <v>0</v>
      </c>
      <c r="AE165" s="153">
        <v>0</v>
      </c>
      <c r="AF165" s="153">
        <v>0</v>
      </c>
      <c r="AG165" s="153">
        <v>0</v>
      </c>
    </row>
    <row r="166" spans="6:33" ht="12.75">
      <c r="F166" s="270">
        <v>0</v>
      </c>
      <c r="G166" s="270">
        <v>0</v>
      </c>
      <c r="H166" s="270">
        <v>0</v>
      </c>
      <c r="I166" s="280"/>
      <c r="K166" s="167">
        <v>0</v>
      </c>
      <c r="L166" s="167">
        <v>0</v>
      </c>
      <c r="M166" s="167">
        <v>0</v>
      </c>
      <c r="N166" s="167">
        <v>0</v>
      </c>
      <c r="O166" s="167">
        <v>0</v>
      </c>
      <c r="P166" s="167">
        <v>0</v>
      </c>
      <c r="Q166" s="167">
        <v>0</v>
      </c>
      <c r="R166" s="167">
        <v>0</v>
      </c>
      <c r="T166" s="271">
        <v>0</v>
      </c>
      <c r="U166" s="271">
        <v>0</v>
      </c>
      <c r="V166" s="271">
        <v>0</v>
      </c>
      <c r="W166" s="271">
        <v>0</v>
      </c>
      <c r="X166" s="271">
        <v>0</v>
      </c>
      <c r="AB166" s="153">
        <v>0</v>
      </c>
      <c r="AC166" s="153">
        <v>0</v>
      </c>
      <c r="AD166" s="153">
        <v>0</v>
      </c>
      <c r="AE166" s="153">
        <v>0</v>
      </c>
      <c r="AF166" s="153">
        <v>0</v>
      </c>
      <c r="AG166" s="153">
        <v>0</v>
      </c>
    </row>
    <row r="167" spans="6:33" ht="12.75">
      <c r="F167" s="270">
        <v>0</v>
      </c>
      <c r="G167" s="270">
        <v>0</v>
      </c>
      <c r="H167" s="270">
        <v>0</v>
      </c>
      <c r="I167" s="280"/>
      <c r="K167" s="167">
        <v>0</v>
      </c>
      <c r="L167" s="167">
        <v>0</v>
      </c>
      <c r="M167" s="167">
        <v>0</v>
      </c>
      <c r="N167" s="167">
        <v>0</v>
      </c>
      <c r="O167" s="167">
        <v>0</v>
      </c>
      <c r="P167" s="167">
        <v>0</v>
      </c>
      <c r="Q167" s="167">
        <v>0</v>
      </c>
      <c r="R167" s="167">
        <v>0</v>
      </c>
      <c r="T167" s="271">
        <v>0</v>
      </c>
      <c r="U167" s="271">
        <v>0</v>
      </c>
      <c r="V167" s="271">
        <v>0</v>
      </c>
      <c r="W167" s="271">
        <v>0</v>
      </c>
      <c r="X167" s="271">
        <v>0</v>
      </c>
      <c r="AB167" s="153">
        <v>0</v>
      </c>
      <c r="AC167" s="153">
        <v>0</v>
      </c>
      <c r="AD167" s="153">
        <v>0</v>
      </c>
      <c r="AE167" s="153">
        <v>0</v>
      </c>
      <c r="AF167" s="153">
        <v>0</v>
      </c>
      <c r="AG167" s="153">
        <v>0</v>
      </c>
    </row>
    <row r="168" spans="6:33" ht="12.75">
      <c r="F168" s="270">
        <v>0</v>
      </c>
      <c r="G168" s="270">
        <v>0</v>
      </c>
      <c r="H168" s="270">
        <v>0</v>
      </c>
      <c r="I168" s="280"/>
      <c r="K168" s="167">
        <v>0</v>
      </c>
      <c r="L168" s="167">
        <v>0</v>
      </c>
      <c r="M168" s="167">
        <v>0</v>
      </c>
      <c r="N168" s="167">
        <v>0</v>
      </c>
      <c r="O168" s="167">
        <v>0</v>
      </c>
      <c r="P168" s="167">
        <v>0</v>
      </c>
      <c r="Q168" s="167">
        <v>0</v>
      </c>
      <c r="R168" s="167">
        <v>0</v>
      </c>
      <c r="T168" s="271">
        <v>0</v>
      </c>
      <c r="U168" s="271">
        <v>0</v>
      </c>
      <c r="V168" s="271">
        <v>0</v>
      </c>
      <c r="W168" s="271">
        <v>0</v>
      </c>
      <c r="X168" s="271">
        <v>0</v>
      </c>
      <c r="AB168" s="153">
        <v>0</v>
      </c>
      <c r="AC168" s="153">
        <v>0</v>
      </c>
      <c r="AD168" s="153">
        <v>0</v>
      </c>
      <c r="AE168" s="153">
        <v>0</v>
      </c>
      <c r="AF168" s="153">
        <v>0</v>
      </c>
      <c r="AG168" s="153">
        <v>0</v>
      </c>
    </row>
    <row r="169" spans="6:33" ht="12.75">
      <c r="F169" s="270">
        <v>0</v>
      </c>
      <c r="G169" s="270">
        <v>0</v>
      </c>
      <c r="H169" s="270">
        <v>0</v>
      </c>
      <c r="I169" s="280"/>
      <c r="K169" s="167">
        <v>0</v>
      </c>
      <c r="L169" s="167">
        <v>0</v>
      </c>
      <c r="M169" s="167">
        <v>0</v>
      </c>
      <c r="N169" s="167">
        <v>0</v>
      </c>
      <c r="O169" s="167">
        <v>0</v>
      </c>
      <c r="P169" s="167">
        <v>0</v>
      </c>
      <c r="Q169" s="167">
        <v>0</v>
      </c>
      <c r="R169" s="167">
        <v>0</v>
      </c>
      <c r="T169" s="271">
        <v>0</v>
      </c>
      <c r="U169" s="271">
        <v>0</v>
      </c>
      <c r="V169" s="271">
        <v>0</v>
      </c>
      <c r="W169" s="271">
        <v>0</v>
      </c>
      <c r="X169" s="271">
        <v>0</v>
      </c>
      <c r="AB169" s="153">
        <v>0</v>
      </c>
      <c r="AC169" s="153">
        <v>0</v>
      </c>
      <c r="AD169" s="153">
        <v>0</v>
      </c>
      <c r="AE169" s="153">
        <v>0</v>
      </c>
      <c r="AF169" s="153">
        <v>0</v>
      </c>
      <c r="AG169" s="153">
        <v>0</v>
      </c>
    </row>
    <row r="170" spans="6:33" ht="12.75">
      <c r="F170" s="270">
        <v>0</v>
      </c>
      <c r="G170" s="270">
        <v>0</v>
      </c>
      <c r="H170" s="270">
        <v>0</v>
      </c>
      <c r="I170" s="280"/>
      <c r="K170" s="167">
        <v>0</v>
      </c>
      <c r="L170" s="167">
        <v>0</v>
      </c>
      <c r="M170" s="167">
        <v>0</v>
      </c>
      <c r="N170" s="167">
        <v>0</v>
      </c>
      <c r="O170" s="167">
        <v>0</v>
      </c>
      <c r="P170" s="167">
        <v>0</v>
      </c>
      <c r="Q170" s="167">
        <v>0</v>
      </c>
      <c r="R170" s="167">
        <v>0</v>
      </c>
      <c r="T170" s="271">
        <v>0</v>
      </c>
      <c r="U170" s="271">
        <v>0</v>
      </c>
      <c r="V170" s="271">
        <v>0</v>
      </c>
      <c r="W170" s="271">
        <v>0</v>
      </c>
      <c r="X170" s="271">
        <v>0</v>
      </c>
      <c r="AB170" s="153">
        <v>0</v>
      </c>
      <c r="AC170" s="153">
        <v>0</v>
      </c>
      <c r="AD170" s="153">
        <v>0</v>
      </c>
      <c r="AE170" s="153">
        <v>0</v>
      </c>
      <c r="AF170" s="153">
        <v>0</v>
      </c>
      <c r="AG170" s="153">
        <v>0</v>
      </c>
    </row>
    <row r="171" spans="6:33" ht="12.75">
      <c r="F171" s="270">
        <v>0</v>
      </c>
      <c r="G171" s="270">
        <v>0</v>
      </c>
      <c r="H171" s="270">
        <v>0</v>
      </c>
      <c r="I171" s="280"/>
      <c r="K171" s="167">
        <v>0</v>
      </c>
      <c r="L171" s="167">
        <v>0</v>
      </c>
      <c r="M171" s="167">
        <v>0</v>
      </c>
      <c r="N171" s="167">
        <v>0</v>
      </c>
      <c r="O171" s="167">
        <v>0</v>
      </c>
      <c r="P171" s="167">
        <v>0</v>
      </c>
      <c r="Q171" s="167">
        <v>0</v>
      </c>
      <c r="R171" s="167">
        <v>0</v>
      </c>
      <c r="T171" s="271">
        <v>0</v>
      </c>
      <c r="U171" s="271">
        <v>0</v>
      </c>
      <c r="V171" s="271">
        <v>0</v>
      </c>
      <c r="W171" s="271">
        <v>0</v>
      </c>
      <c r="X171" s="271">
        <v>0</v>
      </c>
      <c r="AB171" s="153">
        <v>0</v>
      </c>
      <c r="AC171" s="153">
        <v>0</v>
      </c>
      <c r="AD171" s="153">
        <v>0</v>
      </c>
      <c r="AE171" s="153">
        <v>0</v>
      </c>
      <c r="AF171" s="153">
        <v>0</v>
      </c>
      <c r="AG171" s="153">
        <v>0</v>
      </c>
    </row>
    <row r="172" spans="6:33" ht="12.75">
      <c r="F172" s="270">
        <v>0</v>
      </c>
      <c r="G172" s="270">
        <v>0</v>
      </c>
      <c r="H172" s="270">
        <v>0</v>
      </c>
      <c r="I172" s="280"/>
      <c r="K172" s="167">
        <v>0</v>
      </c>
      <c r="L172" s="167">
        <v>0</v>
      </c>
      <c r="M172" s="167">
        <v>0</v>
      </c>
      <c r="N172" s="167">
        <v>0</v>
      </c>
      <c r="O172" s="167">
        <v>0</v>
      </c>
      <c r="P172" s="167">
        <v>0</v>
      </c>
      <c r="Q172" s="167">
        <v>0</v>
      </c>
      <c r="R172" s="167">
        <v>0</v>
      </c>
      <c r="T172" s="271">
        <v>0</v>
      </c>
      <c r="U172" s="271">
        <v>0</v>
      </c>
      <c r="V172" s="271">
        <v>0</v>
      </c>
      <c r="W172" s="271">
        <v>0</v>
      </c>
      <c r="X172" s="271">
        <v>0</v>
      </c>
      <c r="AB172" s="153">
        <v>0</v>
      </c>
      <c r="AC172" s="153">
        <v>0</v>
      </c>
      <c r="AD172" s="153">
        <v>0</v>
      </c>
      <c r="AE172" s="153">
        <v>0</v>
      </c>
      <c r="AF172" s="153">
        <v>0</v>
      </c>
      <c r="AG172" s="153">
        <v>0</v>
      </c>
    </row>
    <row r="173" spans="6:33" ht="12.75">
      <c r="F173" s="270">
        <v>0</v>
      </c>
      <c r="G173" s="270">
        <v>0</v>
      </c>
      <c r="H173" s="270">
        <v>0</v>
      </c>
      <c r="I173" s="280"/>
      <c r="K173" s="167">
        <v>0</v>
      </c>
      <c r="L173" s="167">
        <v>0</v>
      </c>
      <c r="M173" s="167">
        <v>0</v>
      </c>
      <c r="N173" s="167">
        <v>0</v>
      </c>
      <c r="O173" s="167">
        <v>0</v>
      </c>
      <c r="P173" s="167">
        <v>0</v>
      </c>
      <c r="Q173" s="167">
        <v>0</v>
      </c>
      <c r="R173" s="167">
        <v>0</v>
      </c>
      <c r="T173" s="271">
        <v>0</v>
      </c>
      <c r="U173" s="271">
        <v>0</v>
      </c>
      <c r="V173" s="271">
        <v>0</v>
      </c>
      <c r="W173" s="271">
        <v>0</v>
      </c>
      <c r="X173" s="271">
        <v>0</v>
      </c>
      <c r="AB173" s="153">
        <v>0</v>
      </c>
      <c r="AC173" s="153">
        <v>0</v>
      </c>
      <c r="AD173" s="153">
        <v>0</v>
      </c>
      <c r="AE173" s="153">
        <v>0</v>
      </c>
      <c r="AF173" s="153">
        <v>0</v>
      </c>
      <c r="AG173" s="153">
        <v>0</v>
      </c>
    </row>
    <row r="174" spans="6:33" ht="12.75">
      <c r="F174" s="270">
        <v>0</v>
      </c>
      <c r="G174" s="270">
        <v>0</v>
      </c>
      <c r="H174" s="270">
        <v>0</v>
      </c>
      <c r="I174" s="280"/>
      <c r="K174" s="167">
        <v>0</v>
      </c>
      <c r="L174" s="167">
        <v>0</v>
      </c>
      <c r="M174" s="167">
        <v>0</v>
      </c>
      <c r="N174" s="167">
        <v>0</v>
      </c>
      <c r="O174" s="167">
        <v>0</v>
      </c>
      <c r="P174" s="167">
        <v>0</v>
      </c>
      <c r="Q174" s="167">
        <v>0</v>
      </c>
      <c r="R174" s="167">
        <v>0</v>
      </c>
      <c r="T174" s="271">
        <v>0</v>
      </c>
      <c r="U174" s="271">
        <v>0</v>
      </c>
      <c r="V174" s="271">
        <v>0</v>
      </c>
      <c r="W174" s="271">
        <v>0</v>
      </c>
      <c r="X174" s="271">
        <v>0</v>
      </c>
      <c r="AB174" s="153">
        <v>0</v>
      </c>
      <c r="AC174" s="153">
        <v>0</v>
      </c>
      <c r="AD174" s="153">
        <v>0</v>
      </c>
      <c r="AE174" s="153">
        <v>0</v>
      </c>
      <c r="AF174" s="153">
        <v>0</v>
      </c>
      <c r="AG174" s="153">
        <v>0</v>
      </c>
    </row>
    <row r="175" spans="6:33" ht="12.75">
      <c r="F175" s="270">
        <v>0</v>
      </c>
      <c r="G175" s="270">
        <v>0</v>
      </c>
      <c r="H175" s="270">
        <v>0</v>
      </c>
      <c r="I175" s="280"/>
      <c r="K175" s="167">
        <v>0</v>
      </c>
      <c r="L175" s="167">
        <v>0</v>
      </c>
      <c r="M175" s="167">
        <v>0</v>
      </c>
      <c r="N175" s="167">
        <v>0</v>
      </c>
      <c r="O175" s="167">
        <v>0</v>
      </c>
      <c r="P175" s="167">
        <v>0</v>
      </c>
      <c r="Q175" s="167">
        <v>0</v>
      </c>
      <c r="R175" s="167">
        <v>0</v>
      </c>
      <c r="T175" s="271">
        <v>0</v>
      </c>
      <c r="U175" s="271">
        <v>0</v>
      </c>
      <c r="V175" s="271">
        <v>0</v>
      </c>
      <c r="W175" s="271">
        <v>0</v>
      </c>
      <c r="X175" s="271">
        <v>0</v>
      </c>
      <c r="AB175" s="153">
        <v>0</v>
      </c>
      <c r="AC175" s="153">
        <v>0</v>
      </c>
      <c r="AD175" s="153">
        <v>0</v>
      </c>
      <c r="AE175" s="153">
        <v>0</v>
      </c>
      <c r="AF175" s="153">
        <v>0</v>
      </c>
      <c r="AG175" s="153">
        <v>0</v>
      </c>
    </row>
    <row r="176" spans="6:33" ht="12.75">
      <c r="F176" s="270">
        <v>0</v>
      </c>
      <c r="G176" s="270">
        <v>0</v>
      </c>
      <c r="H176" s="270">
        <v>0</v>
      </c>
      <c r="I176" s="280"/>
      <c r="K176" s="167">
        <v>0</v>
      </c>
      <c r="L176" s="167">
        <v>0</v>
      </c>
      <c r="M176" s="167">
        <v>0</v>
      </c>
      <c r="N176" s="167">
        <v>0</v>
      </c>
      <c r="O176" s="167">
        <v>0</v>
      </c>
      <c r="P176" s="167">
        <v>0</v>
      </c>
      <c r="Q176" s="167">
        <v>0</v>
      </c>
      <c r="R176" s="167">
        <v>0</v>
      </c>
      <c r="T176" s="271">
        <v>0</v>
      </c>
      <c r="U176" s="271">
        <v>0</v>
      </c>
      <c r="V176" s="271">
        <v>0</v>
      </c>
      <c r="W176" s="271">
        <v>0</v>
      </c>
      <c r="X176" s="271">
        <v>0</v>
      </c>
      <c r="AB176" s="153">
        <v>0</v>
      </c>
      <c r="AC176" s="153">
        <v>0</v>
      </c>
      <c r="AD176" s="153">
        <v>0</v>
      </c>
      <c r="AE176" s="153">
        <v>0</v>
      </c>
      <c r="AF176" s="153">
        <v>0</v>
      </c>
      <c r="AG176" s="153">
        <v>0</v>
      </c>
    </row>
    <row r="177" spans="6:33" ht="12.75">
      <c r="F177" s="270">
        <v>0</v>
      </c>
      <c r="G177" s="270">
        <v>0</v>
      </c>
      <c r="H177" s="270">
        <v>0</v>
      </c>
      <c r="I177" s="280"/>
      <c r="K177" s="167">
        <v>0</v>
      </c>
      <c r="L177" s="167">
        <v>0</v>
      </c>
      <c r="M177" s="167">
        <v>0</v>
      </c>
      <c r="N177" s="167">
        <v>0</v>
      </c>
      <c r="O177" s="167">
        <v>0</v>
      </c>
      <c r="P177" s="167">
        <v>0</v>
      </c>
      <c r="Q177" s="167">
        <v>0</v>
      </c>
      <c r="R177" s="167">
        <v>0</v>
      </c>
      <c r="T177" s="271">
        <v>0</v>
      </c>
      <c r="U177" s="271">
        <v>0</v>
      </c>
      <c r="V177" s="271">
        <v>0</v>
      </c>
      <c r="W177" s="271">
        <v>0</v>
      </c>
      <c r="X177" s="271">
        <v>0</v>
      </c>
      <c r="AB177" s="153">
        <v>0</v>
      </c>
      <c r="AC177" s="153">
        <v>0</v>
      </c>
      <c r="AD177" s="153">
        <v>0</v>
      </c>
      <c r="AE177" s="153">
        <v>0</v>
      </c>
      <c r="AF177" s="153">
        <v>0</v>
      </c>
      <c r="AG177" s="153">
        <v>0</v>
      </c>
    </row>
    <row r="178" spans="6:33" ht="12.75">
      <c r="F178" s="270">
        <v>0</v>
      </c>
      <c r="G178" s="270">
        <v>0</v>
      </c>
      <c r="H178" s="270">
        <v>0</v>
      </c>
      <c r="I178" s="280"/>
      <c r="K178" s="167">
        <v>0</v>
      </c>
      <c r="L178" s="167">
        <v>0</v>
      </c>
      <c r="M178" s="167">
        <v>0</v>
      </c>
      <c r="N178" s="167">
        <v>0</v>
      </c>
      <c r="O178" s="167">
        <v>0</v>
      </c>
      <c r="P178" s="167">
        <v>0</v>
      </c>
      <c r="Q178" s="167">
        <v>0</v>
      </c>
      <c r="R178" s="167">
        <v>0</v>
      </c>
      <c r="T178" s="271">
        <v>0</v>
      </c>
      <c r="U178" s="271">
        <v>0</v>
      </c>
      <c r="V178" s="271">
        <v>0</v>
      </c>
      <c r="W178" s="271">
        <v>0</v>
      </c>
      <c r="X178" s="271">
        <v>0</v>
      </c>
      <c r="AB178" s="153">
        <v>0</v>
      </c>
      <c r="AC178" s="153">
        <v>0</v>
      </c>
      <c r="AD178" s="153">
        <v>0</v>
      </c>
      <c r="AE178" s="153">
        <v>0</v>
      </c>
      <c r="AF178" s="153">
        <v>0</v>
      </c>
      <c r="AG178" s="153">
        <v>0</v>
      </c>
    </row>
    <row r="179" spans="6:33" ht="12.75">
      <c r="F179" s="270">
        <v>0</v>
      </c>
      <c r="G179" s="270">
        <v>0</v>
      </c>
      <c r="H179" s="270">
        <v>0</v>
      </c>
      <c r="I179" s="280"/>
      <c r="K179" s="167">
        <v>0</v>
      </c>
      <c r="L179" s="167">
        <v>0</v>
      </c>
      <c r="M179" s="167">
        <v>0</v>
      </c>
      <c r="N179" s="167">
        <v>0</v>
      </c>
      <c r="O179" s="167">
        <v>0</v>
      </c>
      <c r="P179" s="167">
        <v>0</v>
      </c>
      <c r="Q179" s="167">
        <v>0</v>
      </c>
      <c r="R179" s="167">
        <v>0</v>
      </c>
      <c r="T179" s="271">
        <v>0</v>
      </c>
      <c r="U179" s="271">
        <v>0</v>
      </c>
      <c r="V179" s="271">
        <v>0</v>
      </c>
      <c r="W179" s="271">
        <v>0</v>
      </c>
      <c r="X179" s="271">
        <v>0</v>
      </c>
      <c r="AB179" s="153">
        <v>0</v>
      </c>
      <c r="AC179" s="153">
        <v>0</v>
      </c>
      <c r="AD179" s="153">
        <v>0</v>
      </c>
      <c r="AE179" s="153">
        <v>0</v>
      </c>
      <c r="AF179" s="153">
        <v>0</v>
      </c>
      <c r="AG179" s="153">
        <v>0</v>
      </c>
    </row>
    <row r="180" spans="6:33" ht="12.75">
      <c r="F180" s="270">
        <v>0</v>
      </c>
      <c r="G180" s="270">
        <v>0</v>
      </c>
      <c r="H180" s="270">
        <v>0</v>
      </c>
      <c r="I180" s="280"/>
      <c r="K180" s="167">
        <v>0</v>
      </c>
      <c r="L180" s="167">
        <v>0</v>
      </c>
      <c r="M180" s="167">
        <v>0</v>
      </c>
      <c r="N180" s="167">
        <v>0</v>
      </c>
      <c r="O180" s="167">
        <v>0</v>
      </c>
      <c r="P180" s="167">
        <v>0</v>
      </c>
      <c r="Q180" s="167">
        <v>0</v>
      </c>
      <c r="R180" s="167">
        <v>0</v>
      </c>
      <c r="T180" s="271">
        <v>0</v>
      </c>
      <c r="U180" s="271">
        <v>0</v>
      </c>
      <c r="V180" s="271">
        <v>0</v>
      </c>
      <c r="W180" s="271">
        <v>0</v>
      </c>
      <c r="X180" s="271">
        <v>0</v>
      </c>
      <c r="AB180" s="153">
        <v>0</v>
      </c>
      <c r="AC180" s="153">
        <v>0</v>
      </c>
      <c r="AD180" s="153">
        <v>0</v>
      </c>
      <c r="AE180" s="153">
        <v>0</v>
      </c>
      <c r="AF180" s="153">
        <v>0</v>
      </c>
      <c r="AG180" s="153">
        <v>0</v>
      </c>
    </row>
    <row r="181" spans="6:33" ht="12.75">
      <c r="F181" s="270">
        <v>0</v>
      </c>
      <c r="G181" s="270">
        <v>0</v>
      </c>
      <c r="H181" s="270">
        <v>0</v>
      </c>
      <c r="I181" s="280"/>
      <c r="K181" s="167">
        <v>0</v>
      </c>
      <c r="L181" s="167">
        <v>0</v>
      </c>
      <c r="M181" s="167">
        <v>0</v>
      </c>
      <c r="N181" s="167">
        <v>0</v>
      </c>
      <c r="O181" s="167">
        <v>0</v>
      </c>
      <c r="P181" s="167">
        <v>0</v>
      </c>
      <c r="Q181" s="167">
        <v>0</v>
      </c>
      <c r="R181" s="167">
        <v>0</v>
      </c>
      <c r="T181" s="271">
        <v>0</v>
      </c>
      <c r="U181" s="271">
        <v>0</v>
      </c>
      <c r="V181" s="271">
        <v>0</v>
      </c>
      <c r="W181" s="271">
        <v>0</v>
      </c>
      <c r="X181" s="271">
        <v>0</v>
      </c>
      <c r="AB181" s="153">
        <v>0</v>
      </c>
      <c r="AC181" s="153">
        <v>0</v>
      </c>
      <c r="AD181" s="153">
        <v>0</v>
      </c>
      <c r="AE181" s="153">
        <v>0</v>
      </c>
      <c r="AF181" s="153">
        <v>0</v>
      </c>
      <c r="AG181" s="153">
        <v>0</v>
      </c>
    </row>
    <row r="182" spans="6:33" ht="12.75">
      <c r="F182" s="270">
        <v>0</v>
      </c>
      <c r="G182" s="270">
        <v>0</v>
      </c>
      <c r="H182" s="270">
        <v>0</v>
      </c>
      <c r="I182" s="280"/>
      <c r="K182" s="167">
        <v>0</v>
      </c>
      <c r="L182" s="167">
        <v>0</v>
      </c>
      <c r="M182" s="167">
        <v>0</v>
      </c>
      <c r="N182" s="167">
        <v>0</v>
      </c>
      <c r="O182" s="167">
        <v>0</v>
      </c>
      <c r="P182" s="167">
        <v>0</v>
      </c>
      <c r="Q182" s="167">
        <v>0</v>
      </c>
      <c r="R182" s="167">
        <v>0</v>
      </c>
      <c r="T182" s="271">
        <v>0</v>
      </c>
      <c r="U182" s="271">
        <v>0</v>
      </c>
      <c r="V182" s="271">
        <v>0</v>
      </c>
      <c r="W182" s="271">
        <v>0</v>
      </c>
      <c r="X182" s="271">
        <v>0</v>
      </c>
      <c r="AB182" s="153">
        <v>0</v>
      </c>
      <c r="AC182" s="153">
        <v>0</v>
      </c>
      <c r="AD182" s="153">
        <v>0</v>
      </c>
      <c r="AE182" s="153">
        <v>0</v>
      </c>
      <c r="AF182" s="153">
        <v>0</v>
      </c>
      <c r="AG182" s="153">
        <v>0</v>
      </c>
    </row>
    <row r="183" spans="6:33" ht="12.75">
      <c r="F183" s="270">
        <v>0</v>
      </c>
      <c r="G183" s="270">
        <v>0</v>
      </c>
      <c r="H183" s="270">
        <v>0</v>
      </c>
      <c r="I183" s="280"/>
      <c r="K183" s="167">
        <v>0</v>
      </c>
      <c r="L183" s="167">
        <v>0</v>
      </c>
      <c r="M183" s="167">
        <v>0</v>
      </c>
      <c r="N183" s="167">
        <v>0</v>
      </c>
      <c r="O183" s="167">
        <v>0</v>
      </c>
      <c r="P183" s="167">
        <v>0</v>
      </c>
      <c r="Q183" s="167">
        <v>0</v>
      </c>
      <c r="R183" s="167">
        <v>0</v>
      </c>
      <c r="T183" s="271">
        <v>0</v>
      </c>
      <c r="U183" s="271">
        <v>0</v>
      </c>
      <c r="V183" s="271">
        <v>0</v>
      </c>
      <c r="W183" s="271">
        <v>0</v>
      </c>
      <c r="X183" s="271">
        <v>0</v>
      </c>
      <c r="AB183" s="153">
        <v>0</v>
      </c>
      <c r="AC183" s="153">
        <v>0</v>
      </c>
      <c r="AD183" s="153">
        <v>0</v>
      </c>
      <c r="AE183" s="153">
        <v>0</v>
      </c>
      <c r="AF183" s="153">
        <v>0</v>
      </c>
      <c r="AG183" s="153">
        <v>0</v>
      </c>
    </row>
    <row r="184" spans="6:33" ht="12.75">
      <c r="F184" s="270">
        <v>0</v>
      </c>
      <c r="G184" s="270">
        <v>0</v>
      </c>
      <c r="H184" s="270">
        <v>0</v>
      </c>
      <c r="I184" s="280"/>
      <c r="K184" s="167">
        <v>0</v>
      </c>
      <c r="L184" s="167">
        <v>0</v>
      </c>
      <c r="M184" s="167">
        <v>0</v>
      </c>
      <c r="N184" s="167">
        <v>0</v>
      </c>
      <c r="O184" s="167">
        <v>0</v>
      </c>
      <c r="P184" s="167">
        <v>0</v>
      </c>
      <c r="Q184" s="167">
        <v>0</v>
      </c>
      <c r="R184" s="167">
        <v>0</v>
      </c>
      <c r="T184" s="271">
        <v>0</v>
      </c>
      <c r="U184" s="271">
        <v>0</v>
      </c>
      <c r="V184" s="271">
        <v>0</v>
      </c>
      <c r="W184" s="271">
        <v>0</v>
      </c>
      <c r="X184" s="271">
        <v>0</v>
      </c>
      <c r="AB184" s="153">
        <v>0</v>
      </c>
      <c r="AC184" s="153">
        <v>0</v>
      </c>
      <c r="AD184" s="153">
        <v>0</v>
      </c>
      <c r="AE184" s="153">
        <v>0</v>
      </c>
      <c r="AF184" s="153">
        <v>0</v>
      </c>
      <c r="AG184" s="153">
        <v>0</v>
      </c>
    </row>
    <row r="185" spans="6:33" ht="12.75">
      <c r="F185" s="270">
        <v>0</v>
      </c>
      <c r="G185" s="270">
        <v>0</v>
      </c>
      <c r="H185" s="270">
        <v>0</v>
      </c>
      <c r="I185" s="280"/>
      <c r="K185" s="167">
        <v>0</v>
      </c>
      <c r="L185" s="167">
        <v>0</v>
      </c>
      <c r="M185" s="167">
        <v>0</v>
      </c>
      <c r="N185" s="167">
        <v>0</v>
      </c>
      <c r="O185" s="167">
        <v>0</v>
      </c>
      <c r="P185" s="167">
        <v>0</v>
      </c>
      <c r="Q185" s="167">
        <v>0</v>
      </c>
      <c r="R185" s="167">
        <v>0</v>
      </c>
      <c r="T185" s="271">
        <v>0</v>
      </c>
      <c r="U185" s="271">
        <v>0</v>
      </c>
      <c r="V185" s="271">
        <v>0</v>
      </c>
      <c r="W185" s="271">
        <v>0</v>
      </c>
      <c r="X185" s="271">
        <v>0</v>
      </c>
      <c r="AB185" s="153">
        <v>0</v>
      </c>
      <c r="AC185" s="153">
        <v>0</v>
      </c>
      <c r="AD185" s="153">
        <v>0</v>
      </c>
      <c r="AE185" s="153">
        <v>0</v>
      </c>
      <c r="AF185" s="153">
        <v>0</v>
      </c>
      <c r="AG185" s="153">
        <v>0</v>
      </c>
    </row>
    <row r="186" spans="6:33" ht="12.75">
      <c r="F186" s="270">
        <v>0</v>
      </c>
      <c r="G186" s="270">
        <v>0</v>
      </c>
      <c r="H186" s="270">
        <v>0</v>
      </c>
      <c r="I186" s="280"/>
      <c r="K186" s="167">
        <v>0</v>
      </c>
      <c r="L186" s="167">
        <v>0</v>
      </c>
      <c r="M186" s="167">
        <v>0</v>
      </c>
      <c r="N186" s="167">
        <v>0</v>
      </c>
      <c r="O186" s="167">
        <v>0</v>
      </c>
      <c r="P186" s="167">
        <v>0</v>
      </c>
      <c r="Q186" s="167">
        <v>0</v>
      </c>
      <c r="R186" s="167">
        <v>0</v>
      </c>
      <c r="T186" s="271">
        <v>0</v>
      </c>
      <c r="U186" s="271">
        <v>0</v>
      </c>
      <c r="V186" s="271">
        <v>0</v>
      </c>
      <c r="W186" s="271">
        <v>0</v>
      </c>
      <c r="X186" s="271">
        <v>0</v>
      </c>
      <c r="AB186" s="153">
        <v>0</v>
      </c>
      <c r="AC186" s="153">
        <v>0</v>
      </c>
      <c r="AD186" s="153">
        <v>0</v>
      </c>
      <c r="AE186" s="153">
        <v>0</v>
      </c>
      <c r="AF186" s="153">
        <v>0</v>
      </c>
      <c r="AG186" s="153">
        <v>0</v>
      </c>
    </row>
    <row r="187" spans="6:33" ht="12.75">
      <c r="F187" s="270">
        <v>0</v>
      </c>
      <c r="G187" s="270">
        <v>0</v>
      </c>
      <c r="H187" s="270">
        <v>0</v>
      </c>
      <c r="I187" s="280"/>
      <c r="K187" s="167">
        <v>0</v>
      </c>
      <c r="L187" s="167">
        <v>0</v>
      </c>
      <c r="M187" s="167">
        <v>0</v>
      </c>
      <c r="N187" s="167">
        <v>0</v>
      </c>
      <c r="O187" s="167">
        <v>0</v>
      </c>
      <c r="P187" s="167">
        <v>0</v>
      </c>
      <c r="Q187" s="167">
        <v>0</v>
      </c>
      <c r="R187" s="167">
        <v>0</v>
      </c>
      <c r="T187" s="271">
        <v>0</v>
      </c>
      <c r="U187" s="271">
        <v>0</v>
      </c>
      <c r="V187" s="271">
        <v>0</v>
      </c>
      <c r="W187" s="271">
        <v>0</v>
      </c>
      <c r="X187" s="271">
        <v>0</v>
      </c>
      <c r="AB187" s="153">
        <v>0</v>
      </c>
      <c r="AC187" s="153">
        <v>0</v>
      </c>
      <c r="AD187" s="153">
        <v>0</v>
      </c>
      <c r="AE187" s="153">
        <v>0</v>
      </c>
      <c r="AF187" s="153">
        <v>0</v>
      </c>
      <c r="AG187" s="153">
        <v>0</v>
      </c>
    </row>
    <row r="188" spans="6:33" ht="12.75">
      <c r="F188" s="270">
        <v>0</v>
      </c>
      <c r="G188" s="270">
        <v>0</v>
      </c>
      <c r="H188" s="270">
        <v>0</v>
      </c>
      <c r="I188" s="280"/>
      <c r="K188" s="167">
        <v>0</v>
      </c>
      <c r="L188" s="167">
        <v>0</v>
      </c>
      <c r="M188" s="167">
        <v>0</v>
      </c>
      <c r="N188" s="167">
        <v>0</v>
      </c>
      <c r="O188" s="167">
        <v>0</v>
      </c>
      <c r="P188" s="167">
        <v>0</v>
      </c>
      <c r="Q188" s="167">
        <v>0</v>
      </c>
      <c r="R188" s="167">
        <v>0</v>
      </c>
      <c r="T188" s="271">
        <v>0</v>
      </c>
      <c r="U188" s="271">
        <v>0</v>
      </c>
      <c r="V188" s="271">
        <v>0</v>
      </c>
      <c r="W188" s="271">
        <v>0</v>
      </c>
      <c r="X188" s="271">
        <v>0</v>
      </c>
      <c r="AB188" s="153">
        <v>0</v>
      </c>
      <c r="AC188" s="153">
        <v>0</v>
      </c>
      <c r="AD188" s="153">
        <v>0</v>
      </c>
      <c r="AE188" s="153">
        <v>0</v>
      </c>
      <c r="AF188" s="153">
        <v>0</v>
      </c>
      <c r="AG188" s="153">
        <v>0</v>
      </c>
    </row>
    <row r="189" spans="6:33" ht="12.75">
      <c r="F189" s="270">
        <v>0</v>
      </c>
      <c r="G189" s="270">
        <v>0</v>
      </c>
      <c r="H189" s="270">
        <v>0</v>
      </c>
      <c r="I189" s="280"/>
      <c r="K189" s="167">
        <v>0</v>
      </c>
      <c r="L189" s="167">
        <v>0</v>
      </c>
      <c r="M189" s="167">
        <v>0</v>
      </c>
      <c r="N189" s="167">
        <v>0</v>
      </c>
      <c r="O189" s="167">
        <v>0</v>
      </c>
      <c r="P189" s="167">
        <v>0</v>
      </c>
      <c r="Q189" s="167">
        <v>0</v>
      </c>
      <c r="R189" s="167">
        <v>0</v>
      </c>
      <c r="T189" s="271">
        <v>0</v>
      </c>
      <c r="U189" s="271">
        <v>0</v>
      </c>
      <c r="V189" s="271">
        <v>0</v>
      </c>
      <c r="W189" s="271">
        <v>0</v>
      </c>
      <c r="X189" s="271">
        <v>0</v>
      </c>
      <c r="AB189" s="153">
        <v>0</v>
      </c>
      <c r="AC189" s="153">
        <v>0</v>
      </c>
      <c r="AD189" s="153">
        <v>0</v>
      </c>
      <c r="AE189" s="153">
        <v>0</v>
      </c>
      <c r="AF189" s="153">
        <v>0</v>
      </c>
      <c r="AG189" s="153">
        <v>0</v>
      </c>
    </row>
    <row r="190" spans="6:33" ht="12.75">
      <c r="F190" s="270">
        <v>0</v>
      </c>
      <c r="G190" s="270">
        <v>0</v>
      </c>
      <c r="H190" s="270">
        <v>0</v>
      </c>
      <c r="I190" s="280"/>
      <c r="K190" s="167">
        <v>0</v>
      </c>
      <c r="L190" s="167">
        <v>0</v>
      </c>
      <c r="M190" s="167">
        <v>0</v>
      </c>
      <c r="N190" s="167">
        <v>0</v>
      </c>
      <c r="O190" s="167">
        <v>0</v>
      </c>
      <c r="P190" s="167">
        <v>0</v>
      </c>
      <c r="Q190" s="167">
        <v>0</v>
      </c>
      <c r="R190" s="167">
        <v>0</v>
      </c>
      <c r="T190" s="271">
        <v>0</v>
      </c>
      <c r="U190" s="271">
        <v>0</v>
      </c>
      <c r="V190" s="271">
        <v>0</v>
      </c>
      <c r="W190" s="271">
        <v>0</v>
      </c>
      <c r="X190" s="271">
        <v>0</v>
      </c>
      <c r="AB190" s="153">
        <v>0</v>
      </c>
      <c r="AC190" s="153">
        <v>0</v>
      </c>
      <c r="AD190" s="153">
        <v>0</v>
      </c>
      <c r="AE190" s="153">
        <v>0</v>
      </c>
      <c r="AF190" s="153">
        <v>0</v>
      </c>
      <c r="AG190" s="153">
        <v>0</v>
      </c>
    </row>
    <row r="191" spans="6:33" ht="12.75">
      <c r="F191" s="270">
        <v>0</v>
      </c>
      <c r="G191" s="270">
        <v>0</v>
      </c>
      <c r="H191" s="270">
        <v>0</v>
      </c>
      <c r="I191" s="280"/>
      <c r="K191" s="167">
        <v>0</v>
      </c>
      <c r="L191" s="167">
        <v>0</v>
      </c>
      <c r="M191" s="167">
        <v>0</v>
      </c>
      <c r="N191" s="167">
        <v>0</v>
      </c>
      <c r="O191" s="167">
        <v>0</v>
      </c>
      <c r="P191" s="167">
        <v>0</v>
      </c>
      <c r="Q191" s="167">
        <v>0</v>
      </c>
      <c r="R191" s="167">
        <v>0</v>
      </c>
      <c r="T191" s="271">
        <v>0</v>
      </c>
      <c r="U191" s="271">
        <v>0</v>
      </c>
      <c r="V191" s="271">
        <v>0</v>
      </c>
      <c r="W191" s="271">
        <v>0</v>
      </c>
      <c r="X191" s="271">
        <v>0</v>
      </c>
      <c r="AB191" s="153">
        <v>0</v>
      </c>
      <c r="AC191" s="153">
        <v>0</v>
      </c>
      <c r="AD191" s="153">
        <v>0</v>
      </c>
      <c r="AE191" s="153">
        <v>0</v>
      </c>
      <c r="AF191" s="153">
        <v>0</v>
      </c>
      <c r="AG191" s="153">
        <v>0</v>
      </c>
    </row>
    <row r="192" spans="6:33" ht="12.75">
      <c r="F192" s="270">
        <v>0</v>
      </c>
      <c r="G192" s="270">
        <v>0</v>
      </c>
      <c r="H192" s="270">
        <v>0</v>
      </c>
      <c r="I192" s="280"/>
      <c r="K192" s="167">
        <v>0</v>
      </c>
      <c r="L192" s="167">
        <v>0</v>
      </c>
      <c r="M192" s="167">
        <v>0</v>
      </c>
      <c r="N192" s="167">
        <v>0</v>
      </c>
      <c r="O192" s="167">
        <v>0</v>
      </c>
      <c r="P192" s="167">
        <v>0</v>
      </c>
      <c r="Q192" s="167">
        <v>0</v>
      </c>
      <c r="R192" s="167">
        <v>0</v>
      </c>
      <c r="T192" s="271">
        <v>0</v>
      </c>
      <c r="U192" s="271">
        <v>0</v>
      </c>
      <c r="V192" s="271">
        <v>0</v>
      </c>
      <c r="W192" s="271">
        <v>0</v>
      </c>
      <c r="X192" s="271">
        <v>0</v>
      </c>
      <c r="AB192" s="153">
        <v>0</v>
      </c>
      <c r="AC192" s="153">
        <v>0</v>
      </c>
      <c r="AD192" s="153">
        <v>0</v>
      </c>
      <c r="AE192" s="153">
        <v>0</v>
      </c>
      <c r="AF192" s="153">
        <v>0</v>
      </c>
      <c r="AG192" s="153">
        <v>0</v>
      </c>
    </row>
    <row r="193" spans="6:33" ht="12.75">
      <c r="F193" s="270">
        <v>0</v>
      </c>
      <c r="G193" s="270">
        <v>0</v>
      </c>
      <c r="H193" s="270">
        <v>0</v>
      </c>
      <c r="I193" s="280"/>
      <c r="K193" s="167">
        <v>0</v>
      </c>
      <c r="L193" s="167">
        <v>0</v>
      </c>
      <c r="M193" s="167">
        <v>0</v>
      </c>
      <c r="N193" s="167">
        <v>0</v>
      </c>
      <c r="O193" s="167">
        <v>0</v>
      </c>
      <c r="P193" s="167">
        <v>0</v>
      </c>
      <c r="Q193" s="167">
        <v>0</v>
      </c>
      <c r="R193" s="167">
        <v>0</v>
      </c>
      <c r="T193" s="271">
        <v>0</v>
      </c>
      <c r="U193" s="271">
        <v>0</v>
      </c>
      <c r="V193" s="271">
        <v>0</v>
      </c>
      <c r="W193" s="271">
        <v>0</v>
      </c>
      <c r="X193" s="271">
        <v>0</v>
      </c>
      <c r="AB193" s="153">
        <v>0</v>
      </c>
      <c r="AC193" s="153">
        <v>0</v>
      </c>
      <c r="AD193" s="153">
        <v>0</v>
      </c>
      <c r="AE193" s="153">
        <v>0</v>
      </c>
      <c r="AF193" s="153">
        <v>0</v>
      </c>
      <c r="AG193" s="153">
        <v>0</v>
      </c>
    </row>
    <row r="194" spans="6:33" ht="12.75">
      <c r="F194" s="270">
        <v>0</v>
      </c>
      <c r="G194" s="270">
        <v>0</v>
      </c>
      <c r="H194" s="270">
        <v>0</v>
      </c>
      <c r="I194" s="280"/>
      <c r="K194" s="167">
        <v>0</v>
      </c>
      <c r="L194" s="167">
        <v>0</v>
      </c>
      <c r="M194" s="167">
        <v>0</v>
      </c>
      <c r="N194" s="167">
        <v>0</v>
      </c>
      <c r="O194" s="167">
        <v>0</v>
      </c>
      <c r="P194" s="167">
        <v>0</v>
      </c>
      <c r="Q194" s="167">
        <v>0</v>
      </c>
      <c r="R194" s="167">
        <v>0</v>
      </c>
      <c r="T194" s="271">
        <v>0</v>
      </c>
      <c r="U194" s="271">
        <v>0</v>
      </c>
      <c r="V194" s="271">
        <v>0</v>
      </c>
      <c r="W194" s="271">
        <v>0</v>
      </c>
      <c r="X194" s="271">
        <v>0</v>
      </c>
      <c r="AB194" s="153">
        <v>0</v>
      </c>
      <c r="AC194" s="153">
        <v>0</v>
      </c>
      <c r="AD194" s="153">
        <v>0</v>
      </c>
      <c r="AE194" s="153">
        <v>0</v>
      </c>
      <c r="AF194" s="153">
        <v>0</v>
      </c>
      <c r="AG194" s="153">
        <v>0</v>
      </c>
    </row>
    <row r="195" spans="6:33" ht="12.75">
      <c r="F195" s="270">
        <v>0</v>
      </c>
      <c r="G195" s="270">
        <v>0</v>
      </c>
      <c r="H195" s="270">
        <v>0</v>
      </c>
      <c r="I195" s="280"/>
      <c r="K195" s="167">
        <v>0</v>
      </c>
      <c r="L195" s="167">
        <v>0</v>
      </c>
      <c r="M195" s="167">
        <v>0</v>
      </c>
      <c r="N195" s="167">
        <v>0</v>
      </c>
      <c r="O195" s="167">
        <v>0</v>
      </c>
      <c r="P195" s="167">
        <v>0</v>
      </c>
      <c r="Q195" s="167">
        <v>0</v>
      </c>
      <c r="R195" s="167">
        <v>0</v>
      </c>
      <c r="T195" s="271">
        <v>0</v>
      </c>
      <c r="U195" s="271">
        <v>0</v>
      </c>
      <c r="V195" s="271">
        <v>0</v>
      </c>
      <c r="W195" s="271">
        <v>0</v>
      </c>
      <c r="X195" s="271">
        <v>0</v>
      </c>
      <c r="AB195" s="153">
        <v>0</v>
      </c>
      <c r="AC195" s="153">
        <v>0</v>
      </c>
      <c r="AD195" s="153">
        <v>0</v>
      </c>
      <c r="AE195" s="153">
        <v>0</v>
      </c>
      <c r="AF195" s="153">
        <v>0</v>
      </c>
      <c r="AG195" s="153">
        <v>0</v>
      </c>
    </row>
    <row r="196" spans="6:33" ht="12.75">
      <c r="F196" s="270">
        <v>0</v>
      </c>
      <c r="G196" s="270">
        <v>0</v>
      </c>
      <c r="H196" s="270">
        <v>0</v>
      </c>
      <c r="I196" s="280"/>
      <c r="K196" s="167">
        <v>0</v>
      </c>
      <c r="L196" s="167">
        <v>0</v>
      </c>
      <c r="M196" s="167">
        <v>0</v>
      </c>
      <c r="N196" s="167">
        <v>0</v>
      </c>
      <c r="O196" s="167">
        <v>0</v>
      </c>
      <c r="P196" s="167">
        <v>0</v>
      </c>
      <c r="Q196" s="167">
        <v>0</v>
      </c>
      <c r="R196" s="167">
        <v>0</v>
      </c>
      <c r="T196" s="271">
        <v>0</v>
      </c>
      <c r="U196" s="271">
        <v>0</v>
      </c>
      <c r="V196" s="271">
        <v>0</v>
      </c>
      <c r="W196" s="271">
        <v>0</v>
      </c>
      <c r="X196" s="271">
        <v>0</v>
      </c>
      <c r="AB196" s="153">
        <v>0</v>
      </c>
      <c r="AC196" s="153">
        <v>0</v>
      </c>
      <c r="AD196" s="153">
        <v>0</v>
      </c>
      <c r="AE196" s="153">
        <v>0</v>
      </c>
      <c r="AF196" s="153">
        <v>0</v>
      </c>
      <c r="AG196" s="153">
        <v>0</v>
      </c>
    </row>
    <row r="197" spans="6:33" ht="12.75">
      <c r="F197" s="270">
        <v>0</v>
      </c>
      <c r="G197" s="270">
        <v>0</v>
      </c>
      <c r="H197" s="270">
        <v>0</v>
      </c>
      <c r="I197" s="280"/>
      <c r="K197" s="167">
        <v>0</v>
      </c>
      <c r="L197" s="167">
        <v>0</v>
      </c>
      <c r="M197" s="167">
        <v>0</v>
      </c>
      <c r="N197" s="167">
        <v>0</v>
      </c>
      <c r="O197" s="167">
        <v>0</v>
      </c>
      <c r="P197" s="167">
        <v>0</v>
      </c>
      <c r="Q197" s="167">
        <v>0</v>
      </c>
      <c r="R197" s="167">
        <v>0</v>
      </c>
      <c r="T197" s="271">
        <v>0</v>
      </c>
      <c r="U197" s="271">
        <v>0</v>
      </c>
      <c r="V197" s="271">
        <v>0</v>
      </c>
      <c r="W197" s="271">
        <v>0</v>
      </c>
      <c r="X197" s="271">
        <v>0</v>
      </c>
      <c r="AB197" s="153">
        <v>0</v>
      </c>
      <c r="AC197" s="153">
        <v>0</v>
      </c>
      <c r="AD197" s="153">
        <v>0</v>
      </c>
      <c r="AE197" s="153">
        <v>0</v>
      </c>
      <c r="AF197" s="153">
        <v>0</v>
      </c>
      <c r="AG197" s="153">
        <v>0</v>
      </c>
    </row>
    <row r="198" spans="6:33" ht="12.75">
      <c r="F198" s="270">
        <v>0</v>
      </c>
      <c r="G198" s="270">
        <v>0</v>
      </c>
      <c r="H198" s="270">
        <v>0</v>
      </c>
      <c r="I198" s="280"/>
      <c r="K198" s="167">
        <v>0</v>
      </c>
      <c r="L198" s="167">
        <v>0</v>
      </c>
      <c r="M198" s="167">
        <v>0</v>
      </c>
      <c r="N198" s="167">
        <v>0</v>
      </c>
      <c r="O198" s="167">
        <v>0</v>
      </c>
      <c r="P198" s="167">
        <v>0</v>
      </c>
      <c r="Q198" s="167">
        <v>0</v>
      </c>
      <c r="R198" s="167">
        <v>0</v>
      </c>
      <c r="T198" s="271">
        <v>0</v>
      </c>
      <c r="U198" s="271">
        <v>0</v>
      </c>
      <c r="V198" s="271">
        <v>0</v>
      </c>
      <c r="W198" s="271">
        <v>0</v>
      </c>
      <c r="X198" s="271">
        <v>0</v>
      </c>
      <c r="AB198" s="153">
        <v>0</v>
      </c>
      <c r="AC198" s="153">
        <v>0</v>
      </c>
      <c r="AD198" s="153">
        <v>0</v>
      </c>
      <c r="AE198" s="153">
        <v>0</v>
      </c>
      <c r="AF198" s="153">
        <v>0</v>
      </c>
      <c r="AG198" s="153">
        <v>0</v>
      </c>
    </row>
    <row r="199" spans="6:33" ht="12.75">
      <c r="F199" s="270">
        <v>0</v>
      </c>
      <c r="G199" s="270">
        <v>0</v>
      </c>
      <c r="H199" s="270">
        <v>0</v>
      </c>
      <c r="I199" s="280"/>
      <c r="K199" s="167">
        <v>0</v>
      </c>
      <c r="L199" s="167">
        <v>0</v>
      </c>
      <c r="M199" s="167">
        <v>0</v>
      </c>
      <c r="N199" s="167">
        <v>0</v>
      </c>
      <c r="O199" s="167">
        <v>0</v>
      </c>
      <c r="P199" s="167">
        <v>0</v>
      </c>
      <c r="Q199" s="167">
        <v>0</v>
      </c>
      <c r="R199" s="167">
        <v>0</v>
      </c>
      <c r="T199" s="271">
        <v>0</v>
      </c>
      <c r="U199" s="271">
        <v>0</v>
      </c>
      <c r="V199" s="271">
        <v>0</v>
      </c>
      <c r="W199" s="271">
        <v>0</v>
      </c>
      <c r="X199" s="271">
        <v>0</v>
      </c>
      <c r="AB199" s="153">
        <v>0</v>
      </c>
      <c r="AC199" s="153">
        <v>0</v>
      </c>
      <c r="AD199" s="153">
        <v>0</v>
      </c>
      <c r="AE199" s="153">
        <v>0</v>
      </c>
      <c r="AF199" s="153">
        <v>0</v>
      </c>
      <c r="AG199" s="153">
        <v>0</v>
      </c>
    </row>
    <row r="200" spans="6:33" ht="12.75">
      <c r="F200" s="270">
        <v>0</v>
      </c>
      <c r="G200" s="270">
        <v>0</v>
      </c>
      <c r="H200" s="270">
        <v>0</v>
      </c>
      <c r="I200" s="280"/>
      <c r="K200" s="167">
        <v>0</v>
      </c>
      <c r="L200" s="167">
        <v>0</v>
      </c>
      <c r="M200" s="167">
        <v>0</v>
      </c>
      <c r="N200" s="167">
        <v>0</v>
      </c>
      <c r="O200" s="167">
        <v>0</v>
      </c>
      <c r="P200" s="167">
        <v>0</v>
      </c>
      <c r="Q200" s="167">
        <v>0</v>
      </c>
      <c r="R200" s="167">
        <v>0</v>
      </c>
      <c r="T200" s="271">
        <v>0</v>
      </c>
      <c r="U200" s="271">
        <v>0</v>
      </c>
      <c r="V200" s="271">
        <v>0</v>
      </c>
      <c r="W200" s="271">
        <v>0</v>
      </c>
      <c r="X200" s="271">
        <v>0</v>
      </c>
      <c r="AB200" s="153">
        <v>0</v>
      </c>
      <c r="AC200" s="153">
        <v>0</v>
      </c>
      <c r="AD200" s="153">
        <v>0</v>
      </c>
      <c r="AE200" s="153">
        <v>0</v>
      </c>
      <c r="AF200" s="153">
        <v>0</v>
      </c>
      <c r="AG200" s="153">
        <v>0</v>
      </c>
    </row>
    <row r="201" spans="6:33" ht="12.75">
      <c r="F201" s="270">
        <v>0</v>
      </c>
      <c r="G201" s="270">
        <v>0</v>
      </c>
      <c r="H201" s="270">
        <v>0</v>
      </c>
      <c r="I201" s="280"/>
      <c r="K201" s="167">
        <v>0</v>
      </c>
      <c r="L201" s="167">
        <v>0</v>
      </c>
      <c r="M201" s="167">
        <v>0</v>
      </c>
      <c r="N201" s="167">
        <v>0</v>
      </c>
      <c r="O201" s="167">
        <v>0</v>
      </c>
      <c r="P201" s="167">
        <v>0</v>
      </c>
      <c r="Q201" s="167">
        <v>0</v>
      </c>
      <c r="R201" s="167">
        <v>0</v>
      </c>
      <c r="T201" s="271">
        <v>0</v>
      </c>
      <c r="U201" s="271">
        <v>0</v>
      </c>
      <c r="V201" s="271">
        <v>0</v>
      </c>
      <c r="W201" s="271">
        <v>0</v>
      </c>
      <c r="X201" s="271">
        <v>0</v>
      </c>
      <c r="AB201" s="153">
        <v>0</v>
      </c>
      <c r="AC201" s="153">
        <v>0</v>
      </c>
      <c r="AD201" s="153">
        <v>0</v>
      </c>
      <c r="AE201" s="153">
        <v>0</v>
      </c>
      <c r="AF201" s="153">
        <v>0</v>
      </c>
      <c r="AG201" s="153">
        <v>0</v>
      </c>
    </row>
    <row r="202" spans="6:33" ht="12.75">
      <c r="F202" s="270">
        <v>0</v>
      </c>
      <c r="G202" s="270">
        <v>0</v>
      </c>
      <c r="H202" s="270">
        <v>0</v>
      </c>
      <c r="I202" s="280"/>
      <c r="K202" s="167">
        <v>0</v>
      </c>
      <c r="L202" s="167">
        <v>0</v>
      </c>
      <c r="M202" s="167">
        <v>0</v>
      </c>
      <c r="N202" s="167">
        <v>0</v>
      </c>
      <c r="O202" s="167">
        <v>0</v>
      </c>
      <c r="P202" s="167">
        <v>0</v>
      </c>
      <c r="Q202" s="167">
        <v>0</v>
      </c>
      <c r="R202" s="167">
        <v>0</v>
      </c>
      <c r="T202" s="271">
        <v>0</v>
      </c>
      <c r="U202" s="271">
        <v>0</v>
      </c>
      <c r="V202" s="271">
        <v>0</v>
      </c>
      <c r="W202" s="271">
        <v>0</v>
      </c>
      <c r="X202" s="271">
        <v>0</v>
      </c>
      <c r="AB202" s="153">
        <v>0</v>
      </c>
      <c r="AC202" s="153">
        <v>0</v>
      </c>
      <c r="AD202" s="153">
        <v>0</v>
      </c>
      <c r="AE202" s="153">
        <v>0</v>
      </c>
      <c r="AF202" s="153">
        <v>0</v>
      </c>
      <c r="AG202" s="153">
        <v>0</v>
      </c>
    </row>
    <row r="203" spans="6:33" ht="12.75">
      <c r="F203" s="270">
        <v>0</v>
      </c>
      <c r="G203" s="270">
        <v>0</v>
      </c>
      <c r="H203" s="270">
        <v>0</v>
      </c>
      <c r="I203" s="280"/>
      <c r="K203" s="167">
        <v>0</v>
      </c>
      <c r="L203" s="167">
        <v>0</v>
      </c>
      <c r="M203" s="167">
        <v>0</v>
      </c>
      <c r="N203" s="167">
        <v>0</v>
      </c>
      <c r="O203" s="167">
        <v>0</v>
      </c>
      <c r="P203" s="167">
        <v>0</v>
      </c>
      <c r="Q203" s="167">
        <v>0</v>
      </c>
      <c r="R203" s="167">
        <v>0</v>
      </c>
      <c r="T203" s="271">
        <v>0</v>
      </c>
      <c r="U203" s="271">
        <v>0</v>
      </c>
      <c r="V203" s="271">
        <v>0</v>
      </c>
      <c r="W203" s="271">
        <v>0</v>
      </c>
      <c r="X203" s="271">
        <v>0</v>
      </c>
      <c r="AB203" s="153">
        <v>0</v>
      </c>
      <c r="AC203" s="153">
        <v>0</v>
      </c>
      <c r="AD203" s="153">
        <v>0</v>
      </c>
      <c r="AE203" s="153">
        <v>0</v>
      </c>
      <c r="AF203" s="153">
        <v>0</v>
      </c>
      <c r="AG203" s="153">
        <v>0</v>
      </c>
    </row>
    <row r="204" spans="6:33" ht="12.75">
      <c r="F204" s="270">
        <v>0</v>
      </c>
      <c r="G204" s="270">
        <v>0</v>
      </c>
      <c r="H204" s="270">
        <v>0</v>
      </c>
      <c r="I204" s="280"/>
      <c r="K204" s="167">
        <v>0</v>
      </c>
      <c r="L204" s="167">
        <v>0</v>
      </c>
      <c r="M204" s="167">
        <v>0</v>
      </c>
      <c r="N204" s="167">
        <v>0</v>
      </c>
      <c r="O204" s="167">
        <v>0</v>
      </c>
      <c r="P204" s="167">
        <v>0</v>
      </c>
      <c r="Q204" s="167">
        <v>0</v>
      </c>
      <c r="R204" s="167">
        <v>0</v>
      </c>
      <c r="T204" s="271">
        <v>0</v>
      </c>
      <c r="U204" s="271">
        <v>0</v>
      </c>
      <c r="V204" s="271">
        <v>0</v>
      </c>
      <c r="W204" s="271">
        <v>0</v>
      </c>
      <c r="X204" s="271">
        <v>0</v>
      </c>
      <c r="AB204" s="153">
        <v>0</v>
      </c>
      <c r="AC204" s="153">
        <v>0</v>
      </c>
      <c r="AD204" s="153">
        <v>0</v>
      </c>
      <c r="AE204" s="153">
        <v>0</v>
      </c>
      <c r="AF204" s="153">
        <v>0</v>
      </c>
      <c r="AG204" s="153">
        <v>0</v>
      </c>
    </row>
    <row r="205" spans="6:33" ht="12.75">
      <c r="F205" s="270">
        <v>0</v>
      </c>
      <c r="G205" s="270">
        <v>0</v>
      </c>
      <c r="H205" s="270">
        <v>0</v>
      </c>
      <c r="I205" s="280"/>
      <c r="K205" s="167">
        <v>0</v>
      </c>
      <c r="L205" s="167">
        <v>0</v>
      </c>
      <c r="M205" s="167">
        <v>0</v>
      </c>
      <c r="N205" s="167">
        <v>0</v>
      </c>
      <c r="O205" s="167">
        <v>0</v>
      </c>
      <c r="P205" s="167">
        <v>0</v>
      </c>
      <c r="Q205" s="167">
        <v>0</v>
      </c>
      <c r="R205" s="167">
        <v>0</v>
      </c>
      <c r="T205" s="271">
        <v>0</v>
      </c>
      <c r="U205" s="271">
        <v>0</v>
      </c>
      <c r="V205" s="271">
        <v>0</v>
      </c>
      <c r="W205" s="271">
        <v>0</v>
      </c>
      <c r="X205" s="271">
        <v>0</v>
      </c>
      <c r="AB205" s="153">
        <v>0</v>
      </c>
      <c r="AC205" s="153">
        <v>0</v>
      </c>
      <c r="AD205" s="153">
        <v>0</v>
      </c>
      <c r="AE205" s="153">
        <v>0</v>
      </c>
      <c r="AF205" s="153">
        <v>0</v>
      </c>
      <c r="AG205" s="153">
        <v>0</v>
      </c>
    </row>
    <row r="206" spans="6:33" ht="12.75">
      <c r="F206" s="270">
        <v>0</v>
      </c>
      <c r="G206" s="270">
        <v>0</v>
      </c>
      <c r="H206" s="270">
        <v>0</v>
      </c>
      <c r="I206" s="280"/>
      <c r="K206" s="167">
        <v>0</v>
      </c>
      <c r="L206" s="167">
        <v>0</v>
      </c>
      <c r="M206" s="167">
        <v>0</v>
      </c>
      <c r="N206" s="167">
        <v>0</v>
      </c>
      <c r="O206" s="167">
        <v>0</v>
      </c>
      <c r="P206" s="167">
        <v>0</v>
      </c>
      <c r="Q206" s="167">
        <v>0</v>
      </c>
      <c r="R206" s="167">
        <v>0</v>
      </c>
      <c r="T206" s="271">
        <v>0</v>
      </c>
      <c r="U206" s="271">
        <v>0</v>
      </c>
      <c r="V206" s="271">
        <v>0</v>
      </c>
      <c r="W206" s="271">
        <v>0</v>
      </c>
      <c r="X206" s="271">
        <v>0</v>
      </c>
      <c r="AB206" s="153">
        <v>0</v>
      </c>
      <c r="AC206" s="153">
        <v>0</v>
      </c>
      <c r="AD206" s="153">
        <v>0</v>
      </c>
      <c r="AE206" s="153">
        <v>0</v>
      </c>
      <c r="AF206" s="153">
        <v>0</v>
      </c>
      <c r="AG206" s="153">
        <v>0</v>
      </c>
    </row>
    <row r="207" spans="6:33" ht="12.75">
      <c r="F207" s="270">
        <v>0</v>
      </c>
      <c r="G207" s="270">
        <v>0</v>
      </c>
      <c r="H207" s="270">
        <v>0</v>
      </c>
      <c r="I207" s="280"/>
      <c r="K207" s="167">
        <v>0</v>
      </c>
      <c r="L207" s="167">
        <v>0</v>
      </c>
      <c r="M207" s="167">
        <v>0</v>
      </c>
      <c r="N207" s="167">
        <v>0</v>
      </c>
      <c r="O207" s="167">
        <v>0</v>
      </c>
      <c r="P207" s="167">
        <v>0</v>
      </c>
      <c r="Q207" s="167">
        <v>0</v>
      </c>
      <c r="R207" s="167">
        <v>0</v>
      </c>
      <c r="T207" s="271">
        <v>0</v>
      </c>
      <c r="U207" s="271">
        <v>0</v>
      </c>
      <c r="V207" s="271">
        <v>0</v>
      </c>
      <c r="W207" s="271">
        <v>0</v>
      </c>
      <c r="X207" s="271">
        <v>0</v>
      </c>
      <c r="AB207" s="153">
        <v>0</v>
      </c>
      <c r="AC207" s="153">
        <v>0</v>
      </c>
      <c r="AD207" s="153">
        <v>0</v>
      </c>
      <c r="AE207" s="153">
        <v>0</v>
      </c>
      <c r="AF207" s="153">
        <v>0</v>
      </c>
      <c r="AG207" s="153">
        <v>0</v>
      </c>
    </row>
    <row r="208" spans="6:33" ht="12.75">
      <c r="F208" s="270">
        <v>0</v>
      </c>
      <c r="G208" s="270">
        <v>0</v>
      </c>
      <c r="H208" s="270">
        <v>0</v>
      </c>
      <c r="I208" s="280"/>
      <c r="K208" s="167">
        <v>0</v>
      </c>
      <c r="L208" s="167">
        <v>0</v>
      </c>
      <c r="M208" s="167">
        <v>0</v>
      </c>
      <c r="N208" s="167">
        <v>0</v>
      </c>
      <c r="O208" s="167">
        <v>0</v>
      </c>
      <c r="P208" s="167">
        <v>0</v>
      </c>
      <c r="Q208" s="167">
        <v>0</v>
      </c>
      <c r="R208" s="167">
        <v>0</v>
      </c>
      <c r="T208" s="271">
        <v>0</v>
      </c>
      <c r="U208" s="271">
        <v>0</v>
      </c>
      <c r="V208" s="271">
        <v>0</v>
      </c>
      <c r="W208" s="271">
        <v>0</v>
      </c>
      <c r="X208" s="271">
        <v>0</v>
      </c>
      <c r="AB208" s="153">
        <v>0</v>
      </c>
      <c r="AC208" s="153">
        <v>0</v>
      </c>
      <c r="AD208" s="153">
        <v>0</v>
      </c>
      <c r="AE208" s="153">
        <v>0</v>
      </c>
      <c r="AF208" s="153">
        <v>0</v>
      </c>
      <c r="AG208" s="153">
        <v>0</v>
      </c>
    </row>
    <row r="209" spans="6:33" ht="12.75">
      <c r="F209" s="270">
        <v>0</v>
      </c>
      <c r="G209" s="270">
        <v>0</v>
      </c>
      <c r="H209" s="270">
        <v>0</v>
      </c>
      <c r="I209" s="280"/>
      <c r="K209" s="167">
        <v>0</v>
      </c>
      <c r="L209" s="167">
        <v>0</v>
      </c>
      <c r="M209" s="167">
        <v>0</v>
      </c>
      <c r="N209" s="167">
        <v>0</v>
      </c>
      <c r="O209" s="167">
        <v>0</v>
      </c>
      <c r="P209" s="167">
        <v>0</v>
      </c>
      <c r="Q209" s="167">
        <v>0</v>
      </c>
      <c r="R209" s="167">
        <v>0</v>
      </c>
      <c r="T209" s="271">
        <v>0</v>
      </c>
      <c r="U209" s="271">
        <v>0</v>
      </c>
      <c r="V209" s="271">
        <v>0</v>
      </c>
      <c r="W209" s="271">
        <v>0</v>
      </c>
      <c r="X209" s="271">
        <v>0</v>
      </c>
      <c r="AB209" s="153">
        <v>0</v>
      </c>
      <c r="AC209" s="153">
        <v>0</v>
      </c>
      <c r="AD209" s="153">
        <v>0</v>
      </c>
      <c r="AE209" s="153">
        <v>0</v>
      </c>
      <c r="AF209" s="153">
        <v>0</v>
      </c>
      <c r="AG209" s="153">
        <v>0</v>
      </c>
    </row>
    <row r="210" spans="6:33" ht="12.75">
      <c r="F210" s="270">
        <v>0</v>
      </c>
      <c r="G210" s="270">
        <v>0</v>
      </c>
      <c r="H210" s="270">
        <v>0</v>
      </c>
      <c r="I210" s="280"/>
      <c r="K210" s="167">
        <v>0</v>
      </c>
      <c r="L210" s="167">
        <v>0</v>
      </c>
      <c r="M210" s="167">
        <v>0</v>
      </c>
      <c r="N210" s="167">
        <v>0</v>
      </c>
      <c r="O210" s="167">
        <v>0</v>
      </c>
      <c r="P210" s="167">
        <v>0</v>
      </c>
      <c r="Q210" s="167">
        <v>0</v>
      </c>
      <c r="R210" s="167">
        <v>0</v>
      </c>
      <c r="T210" s="271">
        <v>0</v>
      </c>
      <c r="U210" s="271">
        <v>0</v>
      </c>
      <c r="V210" s="271">
        <v>0</v>
      </c>
      <c r="W210" s="271">
        <v>0</v>
      </c>
      <c r="X210" s="271">
        <v>0</v>
      </c>
      <c r="AB210" s="153">
        <v>0</v>
      </c>
      <c r="AC210" s="153">
        <v>0</v>
      </c>
      <c r="AD210" s="153">
        <v>0</v>
      </c>
      <c r="AE210" s="153">
        <v>0</v>
      </c>
      <c r="AF210" s="153">
        <v>0</v>
      </c>
      <c r="AG210" s="153">
        <v>0</v>
      </c>
    </row>
    <row r="211" spans="6:33" ht="12.75">
      <c r="F211" s="270">
        <v>0</v>
      </c>
      <c r="G211" s="270">
        <v>0</v>
      </c>
      <c r="H211" s="270">
        <v>0</v>
      </c>
      <c r="I211" s="280"/>
      <c r="K211" s="167">
        <v>0</v>
      </c>
      <c r="L211" s="167">
        <v>0</v>
      </c>
      <c r="M211" s="167">
        <v>0</v>
      </c>
      <c r="N211" s="167">
        <v>0</v>
      </c>
      <c r="O211" s="167">
        <v>0</v>
      </c>
      <c r="P211" s="167">
        <v>0</v>
      </c>
      <c r="Q211" s="167">
        <v>0</v>
      </c>
      <c r="R211" s="167">
        <v>0</v>
      </c>
      <c r="T211" s="271">
        <v>0</v>
      </c>
      <c r="U211" s="271">
        <v>0</v>
      </c>
      <c r="V211" s="271">
        <v>0</v>
      </c>
      <c r="W211" s="271">
        <v>0</v>
      </c>
      <c r="X211" s="271">
        <v>0</v>
      </c>
      <c r="AB211" s="153">
        <v>0</v>
      </c>
      <c r="AC211" s="153">
        <v>0</v>
      </c>
      <c r="AD211" s="153">
        <v>0</v>
      </c>
      <c r="AE211" s="153">
        <v>0</v>
      </c>
      <c r="AF211" s="153">
        <v>0</v>
      </c>
      <c r="AG211" s="153">
        <v>0</v>
      </c>
    </row>
    <row r="212" spans="6:33" ht="12.75">
      <c r="F212" s="270">
        <v>0</v>
      </c>
      <c r="G212" s="270">
        <v>0</v>
      </c>
      <c r="H212" s="270">
        <v>0</v>
      </c>
      <c r="I212" s="280"/>
      <c r="K212" s="167">
        <v>0</v>
      </c>
      <c r="L212" s="167">
        <v>0</v>
      </c>
      <c r="M212" s="167">
        <v>0</v>
      </c>
      <c r="N212" s="167">
        <v>0</v>
      </c>
      <c r="O212" s="167">
        <v>0</v>
      </c>
      <c r="P212" s="167">
        <v>0</v>
      </c>
      <c r="Q212" s="167">
        <v>0</v>
      </c>
      <c r="R212" s="167">
        <v>0</v>
      </c>
      <c r="T212" s="271">
        <v>0</v>
      </c>
      <c r="U212" s="271">
        <v>0</v>
      </c>
      <c r="V212" s="271">
        <v>0</v>
      </c>
      <c r="W212" s="271">
        <v>0</v>
      </c>
      <c r="X212" s="271">
        <v>0</v>
      </c>
      <c r="AB212" s="153">
        <v>0</v>
      </c>
      <c r="AC212" s="153">
        <v>0</v>
      </c>
      <c r="AD212" s="153">
        <v>0</v>
      </c>
      <c r="AE212" s="153">
        <v>0</v>
      </c>
      <c r="AF212" s="153">
        <v>0</v>
      </c>
      <c r="AG212" s="153">
        <v>0</v>
      </c>
    </row>
    <row r="213" spans="6:33" ht="12.75">
      <c r="F213" s="270">
        <v>0</v>
      </c>
      <c r="G213" s="270">
        <v>0</v>
      </c>
      <c r="H213" s="270">
        <v>0</v>
      </c>
      <c r="I213" s="280"/>
      <c r="K213" s="167">
        <v>0</v>
      </c>
      <c r="L213" s="167">
        <v>0</v>
      </c>
      <c r="M213" s="167">
        <v>0</v>
      </c>
      <c r="N213" s="167">
        <v>0</v>
      </c>
      <c r="O213" s="167">
        <v>0</v>
      </c>
      <c r="P213" s="167">
        <v>0</v>
      </c>
      <c r="Q213" s="167">
        <v>0</v>
      </c>
      <c r="R213" s="167">
        <v>0</v>
      </c>
      <c r="T213" s="271">
        <v>0</v>
      </c>
      <c r="U213" s="271">
        <v>0</v>
      </c>
      <c r="V213" s="271">
        <v>0</v>
      </c>
      <c r="W213" s="271">
        <v>0</v>
      </c>
      <c r="X213" s="271">
        <v>0</v>
      </c>
      <c r="AB213" s="153">
        <v>0</v>
      </c>
      <c r="AC213" s="153">
        <v>0</v>
      </c>
      <c r="AD213" s="153">
        <v>0</v>
      </c>
      <c r="AE213" s="153">
        <v>0</v>
      </c>
      <c r="AF213" s="153">
        <v>0</v>
      </c>
      <c r="AG213" s="153">
        <v>0</v>
      </c>
    </row>
    <row r="214" spans="6:33" ht="12.75">
      <c r="F214" s="270">
        <v>0</v>
      </c>
      <c r="G214" s="270">
        <v>0</v>
      </c>
      <c r="H214" s="270">
        <v>0</v>
      </c>
      <c r="I214" s="280"/>
      <c r="K214" s="167">
        <v>0</v>
      </c>
      <c r="L214" s="167">
        <v>0</v>
      </c>
      <c r="M214" s="167">
        <v>0</v>
      </c>
      <c r="N214" s="167">
        <v>0</v>
      </c>
      <c r="O214" s="167">
        <v>0</v>
      </c>
      <c r="P214" s="167">
        <v>0</v>
      </c>
      <c r="Q214" s="167">
        <v>0</v>
      </c>
      <c r="R214" s="167">
        <v>0</v>
      </c>
      <c r="T214" s="271">
        <v>0</v>
      </c>
      <c r="U214" s="271">
        <v>0</v>
      </c>
      <c r="V214" s="271">
        <v>0</v>
      </c>
      <c r="W214" s="271">
        <v>0</v>
      </c>
      <c r="X214" s="271">
        <v>0</v>
      </c>
      <c r="AB214" s="153">
        <v>0</v>
      </c>
      <c r="AC214" s="153">
        <v>0</v>
      </c>
      <c r="AD214" s="153">
        <v>0</v>
      </c>
      <c r="AE214" s="153">
        <v>0</v>
      </c>
      <c r="AF214" s="153">
        <v>0</v>
      </c>
      <c r="AG214" s="153">
        <v>0</v>
      </c>
    </row>
    <row r="215" spans="6:33" ht="12.75">
      <c r="F215" s="270">
        <v>0</v>
      </c>
      <c r="G215" s="270">
        <v>0</v>
      </c>
      <c r="H215" s="270">
        <v>0</v>
      </c>
      <c r="I215" s="280"/>
      <c r="K215" s="167">
        <v>0</v>
      </c>
      <c r="L215" s="167">
        <v>0</v>
      </c>
      <c r="M215" s="167">
        <v>0</v>
      </c>
      <c r="N215" s="167">
        <v>0</v>
      </c>
      <c r="O215" s="167">
        <v>0</v>
      </c>
      <c r="P215" s="167">
        <v>0</v>
      </c>
      <c r="Q215" s="167">
        <v>0</v>
      </c>
      <c r="R215" s="167">
        <v>0</v>
      </c>
      <c r="T215" s="271">
        <v>0</v>
      </c>
      <c r="U215" s="271">
        <v>0</v>
      </c>
      <c r="V215" s="271">
        <v>0</v>
      </c>
      <c r="W215" s="271">
        <v>0</v>
      </c>
      <c r="X215" s="271">
        <v>0</v>
      </c>
      <c r="AB215" s="153">
        <v>0</v>
      </c>
      <c r="AC215" s="153">
        <v>0</v>
      </c>
      <c r="AD215" s="153">
        <v>0</v>
      </c>
      <c r="AE215" s="153">
        <v>0</v>
      </c>
      <c r="AF215" s="153">
        <v>0</v>
      </c>
      <c r="AG215" s="153">
        <v>0</v>
      </c>
    </row>
    <row r="216" spans="6:33" ht="12.75">
      <c r="F216" s="270">
        <v>0</v>
      </c>
      <c r="G216" s="270">
        <v>0</v>
      </c>
      <c r="H216" s="270">
        <v>0</v>
      </c>
      <c r="I216" s="280"/>
      <c r="K216" s="167">
        <v>0</v>
      </c>
      <c r="L216" s="167">
        <v>0</v>
      </c>
      <c r="M216" s="167">
        <v>0</v>
      </c>
      <c r="N216" s="167">
        <v>0</v>
      </c>
      <c r="O216" s="167">
        <v>0</v>
      </c>
      <c r="P216" s="167">
        <v>0</v>
      </c>
      <c r="Q216" s="167">
        <v>0</v>
      </c>
      <c r="R216" s="167">
        <v>0</v>
      </c>
      <c r="T216" s="271">
        <v>0</v>
      </c>
      <c r="U216" s="271">
        <v>0</v>
      </c>
      <c r="V216" s="271">
        <v>0</v>
      </c>
      <c r="W216" s="271">
        <v>0</v>
      </c>
      <c r="X216" s="271">
        <v>0</v>
      </c>
      <c r="AB216" s="153">
        <v>0</v>
      </c>
      <c r="AC216" s="153">
        <v>0</v>
      </c>
      <c r="AD216" s="153">
        <v>0</v>
      </c>
      <c r="AE216" s="153">
        <v>0</v>
      </c>
      <c r="AF216" s="153">
        <v>0</v>
      </c>
      <c r="AG216" s="153">
        <v>0</v>
      </c>
    </row>
    <row r="217" spans="6:33" ht="12.75">
      <c r="F217" s="270">
        <v>0</v>
      </c>
      <c r="G217" s="270">
        <v>0</v>
      </c>
      <c r="H217" s="270">
        <v>0</v>
      </c>
      <c r="I217" s="280"/>
      <c r="K217" s="167">
        <v>0</v>
      </c>
      <c r="L217" s="167">
        <v>0</v>
      </c>
      <c r="M217" s="167">
        <v>0</v>
      </c>
      <c r="N217" s="167">
        <v>0</v>
      </c>
      <c r="O217" s="167">
        <v>0</v>
      </c>
      <c r="P217" s="167">
        <v>0</v>
      </c>
      <c r="Q217" s="167">
        <v>0</v>
      </c>
      <c r="R217" s="167">
        <v>0</v>
      </c>
      <c r="T217" s="271">
        <v>0</v>
      </c>
      <c r="U217" s="271">
        <v>0</v>
      </c>
      <c r="V217" s="271">
        <v>0</v>
      </c>
      <c r="W217" s="271">
        <v>0</v>
      </c>
      <c r="X217" s="271">
        <v>0</v>
      </c>
      <c r="AB217" s="153">
        <v>0</v>
      </c>
      <c r="AC217" s="153">
        <v>0</v>
      </c>
      <c r="AD217" s="153">
        <v>0</v>
      </c>
      <c r="AE217" s="153">
        <v>0</v>
      </c>
      <c r="AF217" s="153">
        <v>0</v>
      </c>
      <c r="AG217" s="153">
        <v>0</v>
      </c>
    </row>
    <row r="218" spans="6:33" ht="12.75">
      <c r="F218" s="270">
        <v>0</v>
      </c>
      <c r="G218" s="270">
        <v>0</v>
      </c>
      <c r="H218" s="270">
        <v>0</v>
      </c>
      <c r="I218" s="280"/>
      <c r="K218" s="167">
        <v>0</v>
      </c>
      <c r="L218" s="167">
        <v>0</v>
      </c>
      <c r="M218" s="167">
        <v>0</v>
      </c>
      <c r="N218" s="167">
        <v>0</v>
      </c>
      <c r="O218" s="167">
        <v>0</v>
      </c>
      <c r="P218" s="167">
        <v>0</v>
      </c>
      <c r="Q218" s="167">
        <v>0</v>
      </c>
      <c r="R218" s="167">
        <v>0</v>
      </c>
      <c r="T218" s="271">
        <v>0</v>
      </c>
      <c r="U218" s="271">
        <v>0</v>
      </c>
      <c r="V218" s="271">
        <v>0</v>
      </c>
      <c r="W218" s="271">
        <v>0</v>
      </c>
      <c r="X218" s="271">
        <v>0</v>
      </c>
      <c r="AB218" s="153">
        <v>0</v>
      </c>
      <c r="AC218" s="153">
        <v>0</v>
      </c>
      <c r="AD218" s="153">
        <v>0</v>
      </c>
      <c r="AE218" s="153">
        <v>0</v>
      </c>
      <c r="AF218" s="153">
        <v>0</v>
      </c>
      <c r="AG218" s="153">
        <v>0</v>
      </c>
    </row>
    <row r="219" spans="6:33" ht="12.75">
      <c r="F219" s="270">
        <v>0</v>
      </c>
      <c r="G219" s="270">
        <v>0</v>
      </c>
      <c r="H219" s="270">
        <v>0</v>
      </c>
      <c r="I219" s="280"/>
      <c r="K219" s="167">
        <v>0</v>
      </c>
      <c r="L219" s="167">
        <v>0</v>
      </c>
      <c r="M219" s="167">
        <v>0</v>
      </c>
      <c r="N219" s="167">
        <v>0</v>
      </c>
      <c r="O219" s="167">
        <v>0</v>
      </c>
      <c r="P219" s="167">
        <v>0</v>
      </c>
      <c r="Q219" s="167">
        <v>0</v>
      </c>
      <c r="R219" s="167">
        <v>0</v>
      </c>
      <c r="T219" s="271">
        <v>0</v>
      </c>
      <c r="U219" s="271">
        <v>0</v>
      </c>
      <c r="V219" s="271">
        <v>0</v>
      </c>
      <c r="W219" s="271">
        <v>0</v>
      </c>
      <c r="X219" s="271">
        <v>0</v>
      </c>
      <c r="AB219" s="153">
        <v>0</v>
      </c>
      <c r="AC219" s="153">
        <v>0</v>
      </c>
      <c r="AD219" s="153">
        <v>0</v>
      </c>
      <c r="AE219" s="153">
        <v>0</v>
      </c>
      <c r="AF219" s="153">
        <v>0</v>
      </c>
      <c r="AG219" s="153">
        <v>0</v>
      </c>
    </row>
    <row r="220" spans="6:33" ht="12.75">
      <c r="F220" s="270">
        <v>0</v>
      </c>
      <c r="G220" s="270">
        <v>0</v>
      </c>
      <c r="H220" s="270">
        <v>0</v>
      </c>
      <c r="I220" s="280"/>
      <c r="K220" s="167">
        <v>0</v>
      </c>
      <c r="L220" s="167">
        <v>0</v>
      </c>
      <c r="M220" s="167">
        <v>0</v>
      </c>
      <c r="N220" s="167">
        <v>0</v>
      </c>
      <c r="O220" s="167">
        <v>0</v>
      </c>
      <c r="P220" s="167">
        <v>0</v>
      </c>
      <c r="Q220" s="167">
        <v>0</v>
      </c>
      <c r="R220" s="167">
        <v>0</v>
      </c>
      <c r="T220" s="271">
        <v>0</v>
      </c>
      <c r="U220" s="271">
        <v>0</v>
      </c>
      <c r="V220" s="271">
        <v>0</v>
      </c>
      <c r="W220" s="271">
        <v>0</v>
      </c>
      <c r="X220" s="271">
        <v>0</v>
      </c>
      <c r="AB220" s="153">
        <v>0</v>
      </c>
      <c r="AC220" s="153">
        <v>0</v>
      </c>
      <c r="AD220" s="153">
        <v>0</v>
      </c>
      <c r="AE220" s="153">
        <v>0</v>
      </c>
      <c r="AF220" s="153">
        <v>0</v>
      </c>
      <c r="AG220" s="153">
        <v>0</v>
      </c>
    </row>
    <row r="221" spans="6:33" ht="12.75">
      <c r="F221" s="270">
        <v>0</v>
      </c>
      <c r="G221" s="270">
        <v>0</v>
      </c>
      <c r="H221" s="270">
        <v>0</v>
      </c>
      <c r="I221" s="280"/>
      <c r="K221" s="167">
        <v>0</v>
      </c>
      <c r="L221" s="167">
        <v>0</v>
      </c>
      <c r="M221" s="167">
        <v>0</v>
      </c>
      <c r="N221" s="167">
        <v>0</v>
      </c>
      <c r="O221" s="167">
        <v>0</v>
      </c>
      <c r="P221" s="167">
        <v>0</v>
      </c>
      <c r="Q221" s="167">
        <v>0</v>
      </c>
      <c r="R221" s="167">
        <v>0</v>
      </c>
      <c r="T221" s="271">
        <v>0</v>
      </c>
      <c r="U221" s="271">
        <v>0</v>
      </c>
      <c r="V221" s="271">
        <v>0</v>
      </c>
      <c r="W221" s="271">
        <v>0</v>
      </c>
      <c r="X221" s="271">
        <v>0</v>
      </c>
      <c r="AB221" s="153">
        <v>0</v>
      </c>
      <c r="AC221" s="153">
        <v>0</v>
      </c>
      <c r="AD221" s="153">
        <v>0</v>
      </c>
      <c r="AE221" s="153">
        <v>0</v>
      </c>
      <c r="AF221" s="153">
        <v>0</v>
      </c>
      <c r="AG221" s="153">
        <v>0</v>
      </c>
    </row>
    <row r="222" spans="6:33" ht="12.75">
      <c r="F222" s="270">
        <v>0</v>
      </c>
      <c r="G222" s="270">
        <v>0</v>
      </c>
      <c r="H222" s="270">
        <v>0</v>
      </c>
      <c r="I222" s="280"/>
      <c r="K222" s="167">
        <v>0</v>
      </c>
      <c r="L222" s="167">
        <v>0</v>
      </c>
      <c r="M222" s="167">
        <v>0</v>
      </c>
      <c r="N222" s="167">
        <v>0</v>
      </c>
      <c r="O222" s="167">
        <v>0</v>
      </c>
      <c r="P222" s="167">
        <v>0</v>
      </c>
      <c r="Q222" s="167">
        <v>0</v>
      </c>
      <c r="R222" s="167">
        <v>0</v>
      </c>
      <c r="T222" s="271">
        <v>0</v>
      </c>
      <c r="U222" s="271">
        <v>0</v>
      </c>
      <c r="V222" s="271">
        <v>0</v>
      </c>
      <c r="W222" s="271">
        <v>0</v>
      </c>
      <c r="X222" s="271">
        <v>0</v>
      </c>
      <c r="AB222" s="153">
        <v>0</v>
      </c>
      <c r="AC222" s="153">
        <v>0</v>
      </c>
      <c r="AD222" s="153">
        <v>0</v>
      </c>
      <c r="AE222" s="153">
        <v>0</v>
      </c>
      <c r="AF222" s="153">
        <v>0</v>
      </c>
      <c r="AG222" s="153">
        <v>0</v>
      </c>
    </row>
    <row r="223" spans="6:33" ht="12.75">
      <c r="F223" s="270">
        <v>0</v>
      </c>
      <c r="G223" s="270">
        <v>0</v>
      </c>
      <c r="H223" s="270">
        <v>0</v>
      </c>
      <c r="I223" s="280"/>
      <c r="K223" s="167">
        <v>0</v>
      </c>
      <c r="L223" s="167">
        <v>0</v>
      </c>
      <c r="M223" s="167">
        <v>0</v>
      </c>
      <c r="N223" s="167">
        <v>0</v>
      </c>
      <c r="O223" s="167">
        <v>0</v>
      </c>
      <c r="P223" s="167">
        <v>0</v>
      </c>
      <c r="Q223" s="167">
        <v>0</v>
      </c>
      <c r="R223" s="167">
        <v>0</v>
      </c>
      <c r="T223" s="271">
        <v>0</v>
      </c>
      <c r="U223" s="271">
        <v>0</v>
      </c>
      <c r="V223" s="271">
        <v>0</v>
      </c>
      <c r="W223" s="271">
        <v>0</v>
      </c>
      <c r="X223" s="271">
        <v>0</v>
      </c>
      <c r="AB223" s="153">
        <v>0</v>
      </c>
      <c r="AC223" s="153">
        <v>0</v>
      </c>
      <c r="AD223" s="153">
        <v>0</v>
      </c>
      <c r="AE223" s="153">
        <v>0</v>
      </c>
      <c r="AF223" s="153">
        <v>0</v>
      </c>
      <c r="AG223" s="153">
        <v>0</v>
      </c>
    </row>
    <row r="224" spans="6:33" ht="12.75">
      <c r="F224" s="270">
        <v>0</v>
      </c>
      <c r="G224" s="270">
        <v>0</v>
      </c>
      <c r="H224" s="270">
        <v>0</v>
      </c>
      <c r="I224" s="280"/>
      <c r="K224" s="167">
        <v>0</v>
      </c>
      <c r="L224" s="167">
        <v>0</v>
      </c>
      <c r="M224" s="167">
        <v>0</v>
      </c>
      <c r="N224" s="167">
        <v>0</v>
      </c>
      <c r="O224" s="167">
        <v>0</v>
      </c>
      <c r="P224" s="167">
        <v>0</v>
      </c>
      <c r="Q224" s="167">
        <v>0</v>
      </c>
      <c r="R224" s="167">
        <v>0</v>
      </c>
      <c r="T224" s="271">
        <v>0</v>
      </c>
      <c r="U224" s="271">
        <v>0</v>
      </c>
      <c r="V224" s="271">
        <v>0</v>
      </c>
      <c r="W224" s="271">
        <v>0</v>
      </c>
      <c r="X224" s="271">
        <v>0</v>
      </c>
      <c r="AB224" s="153">
        <v>0</v>
      </c>
      <c r="AC224" s="153">
        <v>0</v>
      </c>
      <c r="AD224" s="153">
        <v>0</v>
      </c>
      <c r="AE224" s="153">
        <v>0</v>
      </c>
      <c r="AF224" s="153">
        <v>0</v>
      </c>
      <c r="AG224" s="153">
        <v>0</v>
      </c>
    </row>
    <row r="225" spans="6:33" ht="12.75">
      <c r="F225" s="270">
        <v>0</v>
      </c>
      <c r="G225" s="270">
        <v>0</v>
      </c>
      <c r="H225" s="270">
        <v>0</v>
      </c>
      <c r="I225" s="280"/>
      <c r="K225" s="167">
        <v>0</v>
      </c>
      <c r="L225" s="167">
        <v>0</v>
      </c>
      <c r="M225" s="167">
        <v>0</v>
      </c>
      <c r="N225" s="167">
        <v>0</v>
      </c>
      <c r="O225" s="167">
        <v>0</v>
      </c>
      <c r="P225" s="167">
        <v>0</v>
      </c>
      <c r="Q225" s="167">
        <v>0</v>
      </c>
      <c r="R225" s="167">
        <v>0</v>
      </c>
      <c r="T225" s="271">
        <v>0</v>
      </c>
      <c r="U225" s="271">
        <v>0</v>
      </c>
      <c r="V225" s="271">
        <v>0</v>
      </c>
      <c r="W225" s="271">
        <v>0</v>
      </c>
      <c r="X225" s="271">
        <v>0</v>
      </c>
      <c r="AB225" s="153">
        <v>0</v>
      </c>
      <c r="AC225" s="153">
        <v>0</v>
      </c>
      <c r="AD225" s="153">
        <v>0</v>
      </c>
      <c r="AE225" s="153">
        <v>0</v>
      </c>
      <c r="AF225" s="153">
        <v>0</v>
      </c>
      <c r="AG225" s="153">
        <v>0</v>
      </c>
    </row>
    <row r="226" spans="6:33" ht="12.75">
      <c r="F226" s="270">
        <v>0</v>
      </c>
      <c r="G226" s="270">
        <v>0</v>
      </c>
      <c r="H226" s="270">
        <v>0</v>
      </c>
      <c r="I226" s="280"/>
      <c r="K226" s="167">
        <v>0</v>
      </c>
      <c r="L226" s="167">
        <v>0</v>
      </c>
      <c r="M226" s="167">
        <v>0</v>
      </c>
      <c r="N226" s="167">
        <v>0</v>
      </c>
      <c r="O226" s="167">
        <v>0</v>
      </c>
      <c r="P226" s="167">
        <v>0</v>
      </c>
      <c r="Q226" s="167">
        <v>0</v>
      </c>
      <c r="R226" s="167">
        <v>0</v>
      </c>
      <c r="T226" s="271">
        <v>0</v>
      </c>
      <c r="U226" s="271">
        <v>0</v>
      </c>
      <c r="V226" s="271">
        <v>0</v>
      </c>
      <c r="W226" s="271">
        <v>0</v>
      </c>
      <c r="X226" s="271">
        <v>0</v>
      </c>
      <c r="AB226" s="153">
        <v>0</v>
      </c>
      <c r="AC226" s="153">
        <v>0</v>
      </c>
      <c r="AD226" s="153">
        <v>0</v>
      </c>
      <c r="AE226" s="153">
        <v>0</v>
      </c>
      <c r="AF226" s="153">
        <v>0</v>
      </c>
      <c r="AG226" s="153">
        <v>0</v>
      </c>
    </row>
    <row r="227" spans="6:33" ht="12.75">
      <c r="F227" s="270">
        <v>0</v>
      </c>
      <c r="G227" s="270">
        <v>0</v>
      </c>
      <c r="H227" s="270">
        <v>0</v>
      </c>
      <c r="I227" s="280"/>
      <c r="K227" s="167">
        <v>0</v>
      </c>
      <c r="L227" s="167">
        <v>0</v>
      </c>
      <c r="M227" s="167">
        <v>0</v>
      </c>
      <c r="N227" s="167">
        <v>0</v>
      </c>
      <c r="O227" s="167">
        <v>0</v>
      </c>
      <c r="P227" s="167">
        <v>0</v>
      </c>
      <c r="Q227" s="167">
        <v>0</v>
      </c>
      <c r="R227" s="167">
        <v>0</v>
      </c>
      <c r="T227" s="271">
        <v>0</v>
      </c>
      <c r="U227" s="271">
        <v>0</v>
      </c>
      <c r="V227" s="271">
        <v>0</v>
      </c>
      <c r="W227" s="271">
        <v>0</v>
      </c>
      <c r="X227" s="271">
        <v>0</v>
      </c>
      <c r="AB227" s="153">
        <v>0</v>
      </c>
      <c r="AC227" s="153">
        <v>0</v>
      </c>
      <c r="AD227" s="153">
        <v>0</v>
      </c>
      <c r="AE227" s="153">
        <v>0</v>
      </c>
      <c r="AF227" s="153">
        <v>0</v>
      </c>
      <c r="AG227" s="153">
        <v>0</v>
      </c>
    </row>
    <row r="228" spans="6:33" ht="12.75">
      <c r="F228" s="270">
        <v>0</v>
      </c>
      <c r="G228" s="270">
        <v>0</v>
      </c>
      <c r="H228" s="270">
        <v>0</v>
      </c>
      <c r="I228" s="280"/>
      <c r="K228" s="167">
        <v>0</v>
      </c>
      <c r="L228" s="167">
        <v>0</v>
      </c>
      <c r="M228" s="167">
        <v>0</v>
      </c>
      <c r="N228" s="167">
        <v>0</v>
      </c>
      <c r="O228" s="167">
        <v>0</v>
      </c>
      <c r="P228" s="167">
        <v>0</v>
      </c>
      <c r="Q228" s="167">
        <v>0</v>
      </c>
      <c r="R228" s="167">
        <v>0</v>
      </c>
      <c r="T228" s="271">
        <v>0</v>
      </c>
      <c r="U228" s="271">
        <v>0</v>
      </c>
      <c r="V228" s="271">
        <v>0</v>
      </c>
      <c r="W228" s="271">
        <v>0</v>
      </c>
      <c r="X228" s="271">
        <v>0</v>
      </c>
      <c r="AB228" s="153">
        <v>0</v>
      </c>
      <c r="AC228" s="153">
        <v>0</v>
      </c>
      <c r="AD228" s="153">
        <v>0</v>
      </c>
      <c r="AE228" s="153">
        <v>0</v>
      </c>
      <c r="AF228" s="153">
        <v>0</v>
      </c>
      <c r="AG228" s="153">
        <v>0</v>
      </c>
    </row>
    <row r="229" spans="6:33" ht="12.75">
      <c r="F229" s="270">
        <v>0</v>
      </c>
      <c r="G229" s="270">
        <v>0</v>
      </c>
      <c r="H229" s="270">
        <v>0</v>
      </c>
      <c r="I229" s="280"/>
      <c r="K229" s="167">
        <v>0</v>
      </c>
      <c r="L229" s="167">
        <v>0</v>
      </c>
      <c r="M229" s="167">
        <v>0</v>
      </c>
      <c r="N229" s="167">
        <v>0</v>
      </c>
      <c r="O229" s="167">
        <v>0</v>
      </c>
      <c r="P229" s="167">
        <v>0</v>
      </c>
      <c r="Q229" s="167">
        <v>0</v>
      </c>
      <c r="R229" s="167">
        <v>0</v>
      </c>
      <c r="T229" s="271">
        <v>0</v>
      </c>
      <c r="U229" s="271">
        <v>0</v>
      </c>
      <c r="V229" s="271">
        <v>0</v>
      </c>
      <c r="W229" s="271">
        <v>0</v>
      </c>
      <c r="X229" s="271">
        <v>0</v>
      </c>
      <c r="AB229" s="153">
        <v>0</v>
      </c>
      <c r="AC229" s="153">
        <v>0</v>
      </c>
      <c r="AD229" s="153">
        <v>0</v>
      </c>
      <c r="AE229" s="153">
        <v>0</v>
      </c>
      <c r="AF229" s="153">
        <v>0</v>
      </c>
      <c r="AG229" s="153">
        <v>0</v>
      </c>
    </row>
    <row r="230" spans="6:33" ht="12.75">
      <c r="F230" s="270">
        <v>0</v>
      </c>
      <c r="G230" s="270">
        <v>0</v>
      </c>
      <c r="H230" s="270">
        <v>0</v>
      </c>
      <c r="I230" s="280"/>
      <c r="K230" s="167">
        <v>0</v>
      </c>
      <c r="L230" s="167">
        <v>0</v>
      </c>
      <c r="M230" s="167">
        <v>0</v>
      </c>
      <c r="N230" s="167">
        <v>0</v>
      </c>
      <c r="O230" s="167">
        <v>0</v>
      </c>
      <c r="P230" s="167">
        <v>0</v>
      </c>
      <c r="Q230" s="167">
        <v>0</v>
      </c>
      <c r="R230" s="167">
        <v>0</v>
      </c>
      <c r="T230" s="271">
        <v>0</v>
      </c>
      <c r="U230" s="271">
        <v>0</v>
      </c>
      <c r="V230" s="271">
        <v>0</v>
      </c>
      <c r="W230" s="271">
        <v>0</v>
      </c>
      <c r="X230" s="271">
        <v>0</v>
      </c>
      <c r="AB230" s="153">
        <v>0</v>
      </c>
      <c r="AC230" s="153">
        <v>0</v>
      </c>
      <c r="AD230" s="153">
        <v>0</v>
      </c>
      <c r="AE230" s="153">
        <v>0</v>
      </c>
      <c r="AF230" s="153">
        <v>0</v>
      </c>
      <c r="AG230" s="153">
        <v>0</v>
      </c>
    </row>
    <row r="231" spans="6:33" ht="12.75">
      <c r="F231" s="270">
        <v>0</v>
      </c>
      <c r="G231" s="270">
        <v>0</v>
      </c>
      <c r="H231" s="270">
        <v>0</v>
      </c>
      <c r="I231" s="280"/>
      <c r="K231" s="167">
        <v>0</v>
      </c>
      <c r="L231" s="167">
        <v>0</v>
      </c>
      <c r="M231" s="167">
        <v>0</v>
      </c>
      <c r="N231" s="167">
        <v>0</v>
      </c>
      <c r="O231" s="167">
        <v>0</v>
      </c>
      <c r="P231" s="167">
        <v>0</v>
      </c>
      <c r="Q231" s="167">
        <v>0</v>
      </c>
      <c r="R231" s="167">
        <v>0</v>
      </c>
      <c r="T231" s="271">
        <v>0</v>
      </c>
      <c r="U231" s="271">
        <v>0</v>
      </c>
      <c r="V231" s="271">
        <v>0</v>
      </c>
      <c r="W231" s="271">
        <v>0</v>
      </c>
      <c r="X231" s="271">
        <v>0</v>
      </c>
      <c r="AB231" s="153">
        <v>0</v>
      </c>
      <c r="AC231" s="153">
        <v>0</v>
      </c>
      <c r="AD231" s="153">
        <v>0</v>
      </c>
      <c r="AE231" s="153">
        <v>0</v>
      </c>
      <c r="AF231" s="153">
        <v>0</v>
      </c>
      <c r="AG231" s="153">
        <v>0</v>
      </c>
    </row>
    <row r="232" spans="6:33" ht="12.75">
      <c r="F232" s="270">
        <v>0</v>
      </c>
      <c r="G232" s="270">
        <v>0</v>
      </c>
      <c r="H232" s="270">
        <v>0</v>
      </c>
      <c r="I232" s="280"/>
      <c r="K232" s="167">
        <v>0</v>
      </c>
      <c r="L232" s="167">
        <v>0</v>
      </c>
      <c r="M232" s="167">
        <v>0</v>
      </c>
      <c r="N232" s="167">
        <v>0</v>
      </c>
      <c r="O232" s="167">
        <v>0</v>
      </c>
      <c r="P232" s="167">
        <v>0</v>
      </c>
      <c r="Q232" s="167">
        <v>0</v>
      </c>
      <c r="R232" s="167">
        <v>0</v>
      </c>
      <c r="T232" s="271">
        <v>0</v>
      </c>
      <c r="U232" s="271">
        <v>0</v>
      </c>
      <c r="V232" s="271">
        <v>0</v>
      </c>
      <c r="W232" s="271">
        <v>0</v>
      </c>
      <c r="X232" s="271">
        <v>0</v>
      </c>
      <c r="AB232" s="153">
        <v>0</v>
      </c>
      <c r="AC232" s="153">
        <v>0</v>
      </c>
      <c r="AD232" s="153">
        <v>0</v>
      </c>
      <c r="AE232" s="153">
        <v>0</v>
      </c>
      <c r="AF232" s="153">
        <v>0</v>
      </c>
      <c r="AG232" s="153">
        <v>0</v>
      </c>
    </row>
    <row r="233" spans="6:33" ht="12.75">
      <c r="F233" s="270">
        <v>0</v>
      </c>
      <c r="G233" s="270">
        <v>0</v>
      </c>
      <c r="H233" s="270">
        <v>0</v>
      </c>
      <c r="I233" s="280"/>
      <c r="K233" s="167">
        <v>0</v>
      </c>
      <c r="L233" s="167">
        <v>0</v>
      </c>
      <c r="M233" s="167">
        <v>0</v>
      </c>
      <c r="N233" s="167">
        <v>0</v>
      </c>
      <c r="O233" s="167">
        <v>0</v>
      </c>
      <c r="P233" s="167">
        <v>0</v>
      </c>
      <c r="Q233" s="167">
        <v>0</v>
      </c>
      <c r="R233" s="167">
        <v>0</v>
      </c>
      <c r="T233" s="271">
        <v>0</v>
      </c>
      <c r="U233" s="271">
        <v>0</v>
      </c>
      <c r="V233" s="271">
        <v>0</v>
      </c>
      <c r="W233" s="271">
        <v>0</v>
      </c>
      <c r="X233" s="271">
        <v>0</v>
      </c>
      <c r="AB233" s="153">
        <v>0</v>
      </c>
      <c r="AC233" s="153">
        <v>0</v>
      </c>
      <c r="AD233" s="153">
        <v>0</v>
      </c>
      <c r="AE233" s="153">
        <v>0</v>
      </c>
      <c r="AF233" s="153">
        <v>0</v>
      </c>
      <c r="AG233" s="153">
        <v>0</v>
      </c>
    </row>
    <row r="234" spans="6:33" ht="12.75">
      <c r="F234" s="270">
        <v>0</v>
      </c>
      <c r="G234" s="270">
        <v>0</v>
      </c>
      <c r="H234" s="270">
        <v>0</v>
      </c>
      <c r="I234" s="280"/>
      <c r="K234" s="167">
        <v>0</v>
      </c>
      <c r="L234" s="167">
        <v>0</v>
      </c>
      <c r="M234" s="167">
        <v>0</v>
      </c>
      <c r="N234" s="167">
        <v>0</v>
      </c>
      <c r="O234" s="167">
        <v>0</v>
      </c>
      <c r="P234" s="167">
        <v>0</v>
      </c>
      <c r="Q234" s="167">
        <v>0</v>
      </c>
      <c r="R234" s="167">
        <v>0</v>
      </c>
      <c r="T234" s="271">
        <v>0</v>
      </c>
      <c r="U234" s="271">
        <v>0</v>
      </c>
      <c r="V234" s="271">
        <v>0</v>
      </c>
      <c r="W234" s="271">
        <v>0</v>
      </c>
      <c r="X234" s="271">
        <v>0</v>
      </c>
      <c r="AB234" s="153">
        <v>0</v>
      </c>
      <c r="AC234" s="153">
        <v>0</v>
      </c>
      <c r="AD234" s="153">
        <v>0</v>
      </c>
      <c r="AE234" s="153">
        <v>0</v>
      </c>
      <c r="AF234" s="153">
        <v>0</v>
      </c>
      <c r="AG234" s="153">
        <v>0</v>
      </c>
    </row>
    <row r="235" spans="6:33" ht="12.75">
      <c r="F235" s="270">
        <v>0</v>
      </c>
      <c r="G235" s="270">
        <v>0</v>
      </c>
      <c r="H235" s="270">
        <v>0</v>
      </c>
      <c r="I235" s="280"/>
      <c r="K235" s="167">
        <v>0</v>
      </c>
      <c r="L235" s="167">
        <v>0</v>
      </c>
      <c r="M235" s="167">
        <v>0</v>
      </c>
      <c r="N235" s="167">
        <v>0</v>
      </c>
      <c r="O235" s="167">
        <v>0</v>
      </c>
      <c r="P235" s="167">
        <v>0</v>
      </c>
      <c r="Q235" s="167">
        <v>0</v>
      </c>
      <c r="R235" s="167">
        <v>0</v>
      </c>
      <c r="T235" s="271">
        <v>0</v>
      </c>
      <c r="U235" s="271">
        <v>0</v>
      </c>
      <c r="V235" s="271">
        <v>0</v>
      </c>
      <c r="W235" s="271">
        <v>0</v>
      </c>
      <c r="X235" s="271">
        <v>0</v>
      </c>
      <c r="AB235" s="153">
        <v>0</v>
      </c>
      <c r="AC235" s="153">
        <v>0</v>
      </c>
      <c r="AD235" s="153">
        <v>0</v>
      </c>
      <c r="AE235" s="153">
        <v>0</v>
      </c>
      <c r="AF235" s="153">
        <v>0</v>
      </c>
      <c r="AG235" s="153">
        <v>0</v>
      </c>
    </row>
    <row r="236" spans="6:33" ht="12.75">
      <c r="F236" s="270">
        <v>0</v>
      </c>
      <c r="G236" s="270">
        <v>0</v>
      </c>
      <c r="H236" s="270">
        <v>0</v>
      </c>
      <c r="I236" s="280"/>
      <c r="K236" s="167">
        <v>0</v>
      </c>
      <c r="L236" s="167">
        <v>0</v>
      </c>
      <c r="M236" s="167">
        <v>0</v>
      </c>
      <c r="N236" s="167">
        <v>0</v>
      </c>
      <c r="O236" s="167">
        <v>0</v>
      </c>
      <c r="P236" s="167">
        <v>0</v>
      </c>
      <c r="Q236" s="167">
        <v>0</v>
      </c>
      <c r="R236" s="167">
        <v>0</v>
      </c>
      <c r="T236" s="271">
        <v>0</v>
      </c>
      <c r="U236" s="271">
        <v>0</v>
      </c>
      <c r="V236" s="271">
        <v>0</v>
      </c>
      <c r="W236" s="271">
        <v>0</v>
      </c>
      <c r="X236" s="271">
        <v>0</v>
      </c>
      <c r="AB236" s="153">
        <v>0</v>
      </c>
      <c r="AC236" s="153">
        <v>0</v>
      </c>
      <c r="AD236" s="153">
        <v>0</v>
      </c>
      <c r="AE236" s="153">
        <v>0</v>
      </c>
      <c r="AF236" s="153">
        <v>0</v>
      </c>
      <c r="AG236" s="153">
        <v>0</v>
      </c>
    </row>
    <row r="237" spans="6:33" ht="12.75">
      <c r="F237" s="270">
        <v>0</v>
      </c>
      <c r="G237" s="270">
        <v>0</v>
      </c>
      <c r="H237" s="270">
        <v>0</v>
      </c>
      <c r="I237" s="280"/>
      <c r="K237" s="167">
        <v>0</v>
      </c>
      <c r="L237" s="167">
        <v>0</v>
      </c>
      <c r="M237" s="167">
        <v>0</v>
      </c>
      <c r="N237" s="167">
        <v>0</v>
      </c>
      <c r="O237" s="167">
        <v>0</v>
      </c>
      <c r="P237" s="167">
        <v>0</v>
      </c>
      <c r="Q237" s="167">
        <v>0</v>
      </c>
      <c r="R237" s="167">
        <v>0</v>
      </c>
      <c r="T237" s="271">
        <v>0</v>
      </c>
      <c r="U237" s="271">
        <v>0</v>
      </c>
      <c r="V237" s="271">
        <v>0</v>
      </c>
      <c r="W237" s="271">
        <v>0</v>
      </c>
      <c r="X237" s="271">
        <v>0</v>
      </c>
      <c r="AB237" s="153">
        <v>0</v>
      </c>
      <c r="AC237" s="153">
        <v>0</v>
      </c>
      <c r="AD237" s="153">
        <v>0</v>
      </c>
      <c r="AE237" s="153">
        <v>0</v>
      </c>
      <c r="AF237" s="153">
        <v>0</v>
      </c>
      <c r="AG237" s="153">
        <v>0</v>
      </c>
    </row>
    <row r="238" spans="6:33" ht="12.75">
      <c r="F238" s="270">
        <v>0</v>
      </c>
      <c r="G238" s="270">
        <v>0</v>
      </c>
      <c r="H238" s="270">
        <v>0</v>
      </c>
      <c r="I238" s="280"/>
      <c r="K238" s="167">
        <v>0</v>
      </c>
      <c r="L238" s="167">
        <v>0</v>
      </c>
      <c r="M238" s="167">
        <v>0</v>
      </c>
      <c r="N238" s="167">
        <v>0</v>
      </c>
      <c r="O238" s="167">
        <v>0</v>
      </c>
      <c r="P238" s="167">
        <v>0</v>
      </c>
      <c r="Q238" s="167">
        <v>0</v>
      </c>
      <c r="R238" s="167">
        <v>0</v>
      </c>
      <c r="T238" s="271">
        <v>0</v>
      </c>
      <c r="U238" s="271">
        <v>0</v>
      </c>
      <c r="V238" s="271">
        <v>0</v>
      </c>
      <c r="W238" s="271">
        <v>0</v>
      </c>
      <c r="X238" s="271">
        <v>0</v>
      </c>
      <c r="AB238" s="153">
        <v>0</v>
      </c>
      <c r="AC238" s="153">
        <v>0</v>
      </c>
      <c r="AD238" s="153">
        <v>0</v>
      </c>
      <c r="AE238" s="153">
        <v>0</v>
      </c>
      <c r="AF238" s="153">
        <v>0</v>
      </c>
      <c r="AG238" s="153">
        <v>0</v>
      </c>
    </row>
    <row r="239" spans="6:33" ht="12.75">
      <c r="F239" s="270">
        <v>0</v>
      </c>
      <c r="G239" s="270">
        <v>0</v>
      </c>
      <c r="H239" s="270">
        <v>0</v>
      </c>
      <c r="I239" s="280"/>
      <c r="K239" s="167">
        <v>0</v>
      </c>
      <c r="L239" s="167">
        <v>0</v>
      </c>
      <c r="M239" s="167">
        <v>0</v>
      </c>
      <c r="N239" s="167">
        <v>0</v>
      </c>
      <c r="O239" s="167">
        <v>0</v>
      </c>
      <c r="P239" s="167">
        <v>0</v>
      </c>
      <c r="Q239" s="167">
        <v>0</v>
      </c>
      <c r="R239" s="167">
        <v>0</v>
      </c>
      <c r="T239" s="271">
        <v>0</v>
      </c>
      <c r="U239" s="271">
        <v>0</v>
      </c>
      <c r="V239" s="271">
        <v>0</v>
      </c>
      <c r="W239" s="271">
        <v>0</v>
      </c>
      <c r="X239" s="271">
        <v>0</v>
      </c>
      <c r="AB239" s="153">
        <v>0</v>
      </c>
      <c r="AC239" s="153">
        <v>0</v>
      </c>
      <c r="AD239" s="153">
        <v>0</v>
      </c>
      <c r="AE239" s="153">
        <v>0</v>
      </c>
      <c r="AF239" s="153">
        <v>0</v>
      </c>
      <c r="AG239" s="153">
        <v>0</v>
      </c>
    </row>
    <row r="240" spans="6:33" ht="12.75">
      <c r="F240" s="270">
        <v>0</v>
      </c>
      <c r="G240" s="270">
        <v>0</v>
      </c>
      <c r="H240" s="270">
        <v>0</v>
      </c>
      <c r="I240" s="280"/>
      <c r="K240" s="167">
        <v>0</v>
      </c>
      <c r="L240" s="167">
        <v>0</v>
      </c>
      <c r="M240" s="167">
        <v>0</v>
      </c>
      <c r="N240" s="167">
        <v>0</v>
      </c>
      <c r="O240" s="167">
        <v>0</v>
      </c>
      <c r="P240" s="167">
        <v>0</v>
      </c>
      <c r="Q240" s="167">
        <v>0</v>
      </c>
      <c r="R240" s="167">
        <v>0</v>
      </c>
      <c r="T240" s="271">
        <v>0</v>
      </c>
      <c r="U240" s="271">
        <v>0</v>
      </c>
      <c r="V240" s="271">
        <v>0</v>
      </c>
      <c r="W240" s="271">
        <v>0</v>
      </c>
      <c r="X240" s="271">
        <v>0</v>
      </c>
      <c r="AB240" s="153">
        <v>0</v>
      </c>
      <c r="AC240" s="153">
        <v>0</v>
      </c>
      <c r="AD240" s="153">
        <v>0</v>
      </c>
      <c r="AE240" s="153">
        <v>0</v>
      </c>
      <c r="AF240" s="153">
        <v>0</v>
      </c>
      <c r="AG240" s="153">
        <v>0</v>
      </c>
    </row>
    <row r="241" spans="6:33" ht="12.75">
      <c r="F241" s="270">
        <v>0</v>
      </c>
      <c r="G241" s="270">
        <v>0</v>
      </c>
      <c r="H241" s="270">
        <v>0</v>
      </c>
      <c r="I241" s="280"/>
      <c r="K241" s="167">
        <v>0</v>
      </c>
      <c r="L241" s="167">
        <v>0</v>
      </c>
      <c r="M241" s="167">
        <v>0</v>
      </c>
      <c r="N241" s="167">
        <v>0</v>
      </c>
      <c r="O241" s="167">
        <v>0</v>
      </c>
      <c r="P241" s="167">
        <v>0</v>
      </c>
      <c r="Q241" s="167">
        <v>0</v>
      </c>
      <c r="R241" s="167">
        <v>0</v>
      </c>
      <c r="T241" s="271">
        <v>0</v>
      </c>
      <c r="U241" s="271">
        <v>0</v>
      </c>
      <c r="V241" s="271">
        <v>0</v>
      </c>
      <c r="W241" s="271">
        <v>0</v>
      </c>
      <c r="X241" s="271">
        <v>0</v>
      </c>
      <c r="AB241" s="153">
        <v>0</v>
      </c>
      <c r="AC241" s="153">
        <v>0</v>
      </c>
      <c r="AD241" s="153">
        <v>0</v>
      </c>
      <c r="AE241" s="153">
        <v>0</v>
      </c>
      <c r="AF241" s="153">
        <v>0</v>
      </c>
      <c r="AG241" s="153">
        <v>0</v>
      </c>
    </row>
    <row r="242" spans="6:33" ht="12.75">
      <c r="F242" s="270">
        <v>0</v>
      </c>
      <c r="G242" s="270">
        <v>0</v>
      </c>
      <c r="H242" s="270">
        <v>0</v>
      </c>
      <c r="I242" s="280"/>
      <c r="K242" s="167">
        <v>0</v>
      </c>
      <c r="L242" s="167">
        <v>0</v>
      </c>
      <c r="M242" s="167">
        <v>0</v>
      </c>
      <c r="N242" s="167">
        <v>0</v>
      </c>
      <c r="O242" s="167">
        <v>0</v>
      </c>
      <c r="P242" s="167">
        <v>0</v>
      </c>
      <c r="Q242" s="167">
        <v>0</v>
      </c>
      <c r="R242" s="167">
        <v>0</v>
      </c>
      <c r="T242" s="271">
        <v>0</v>
      </c>
      <c r="U242" s="271">
        <v>0</v>
      </c>
      <c r="V242" s="271">
        <v>0</v>
      </c>
      <c r="W242" s="271">
        <v>0</v>
      </c>
      <c r="X242" s="271">
        <v>0</v>
      </c>
      <c r="AB242" s="153">
        <v>0</v>
      </c>
      <c r="AC242" s="153">
        <v>0</v>
      </c>
      <c r="AD242" s="153">
        <v>0</v>
      </c>
      <c r="AE242" s="153">
        <v>0</v>
      </c>
      <c r="AF242" s="153">
        <v>0</v>
      </c>
      <c r="AG242" s="153">
        <v>0</v>
      </c>
    </row>
    <row r="243" spans="6:33" ht="12.75">
      <c r="F243" s="270">
        <v>0</v>
      </c>
      <c r="G243" s="270">
        <v>0</v>
      </c>
      <c r="H243" s="270">
        <v>0</v>
      </c>
      <c r="I243" s="280"/>
      <c r="K243" s="167">
        <v>0</v>
      </c>
      <c r="L243" s="167">
        <v>0</v>
      </c>
      <c r="M243" s="167">
        <v>0</v>
      </c>
      <c r="N243" s="167">
        <v>0</v>
      </c>
      <c r="O243" s="167">
        <v>0</v>
      </c>
      <c r="P243" s="167">
        <v>0</v>
      </c>
      <c r="Q243" s="167">
        <v>0</v>
      </c>
      <c r="R243" s="167">
        <v>0</v>
      </c>
      <c r="T243" s="271">
        <v>0</v>
      </c>
      <c r="U243" s="271">
        <v>0</v>
      </c>
      <c r="V243" s="271">
        <v>0</v>
      </c>
      <c r="W243" s="271">
        <v>0</v>
      </c>
      <c r="X243" s="271">
        <v>0</v>
      </c>
      <c r="AB243" s="153">
        <v>0</v>
      </c>
      <c r="AC243" s="153">
        <v>0</v>
      </c>
      <c r="AD243" s="153">
        <v>0</v>
      </c>
      <c r="AE243" s="153">
        <v>0</v>
      </c>
      <c r="AF243" s="153">
        <v>0</v>
      </c>
      <c r="AG243" s="153">
        <v>0</v>
      </c>
    </row>
    <row r="244" spans="6:33" ht="12.75">
      <c r="F244" s="270">
        <v>0</v>
      </c>
      <c r="G244" s="270">
        <v>0</v>
      </c>
      <c r="H244" s="270">
        <v>0</v>
      </c>
      <c r="I244" s="280"/>
      <c r="K244" s="167">
        <v>0</v>
      </c>
      <c r="L244" s="167">
        <v>0</v>
      </c>
      <c r="M244" s="167">
        <v>0</v>
      </c>
      <c r="N244" s="167">
        <v>0</v>
      </c>
      <c r="O244" s="167">
        <v>0</v>
      </c>
      <c r="P244" s="167">
        <v>0</v>
      </c>
      <c r="Q244" s="167">
        <v>0</v>
      </c>
      <c r="R244" s="167">
        <v>0</v>
      </c>
      <c r="T244" s="271">
        <v>0</v>
      </c>
      <c r="U244" s="271">
        <v>0</v>
      </c>
      <c r="V244" s="271">
        <v>0</v>
      </c>
      <c r="W244" s="271">
        <v>0</v>
      </c>
      <c r="X244" s="271">
        <v>0</v>
      </c>
      <c r="AB244" s="153">
        <v>0</v>
      </c>
      <c r="AC244" s="153">
        <v>0</v>
      </c>
      <c r="AD244" s="153">
        <v>0</v>
      </c>
      <c r="AE244" s="153">
        <v>0</v>
      </c>
      <c r="AF244" s="153">
        <v>0</v>
      </c>
      <c r="AG244" s="153">
        <v>0</v>
      </c>
    </row>
    <row r="245" spans="6:33" ht="12.75">
      <c r="F245" s="270">
        <v>0</v>
      </c>
      <c r="G245" s="270">
        <v>0</v>
      </c>
      <c r="H245" s="270">
        <v>0</v>
      </c>
      <c r="I245" s="280"/>
      <c r="K245" s="167">
        <v>0</v>
      </c>
      <c r="L245" s="167">
        <v>0</v>
      </c>
      <c r="M245" s="167">
        <v>0</v>
      </c>
      <c r="N245" s="167">
        <v>0</v>
      </c>
      <c r="O245" s="167">
        <v>0</v>
      </c>
      <c r="P245" s="167">
        <v>0</v>
      </c>
      <c r="Q245" s="167">
        <v>0</v>
      </c>
      <c r="R245" s="167">
        <v>0</v>
      </c>
      <c r="T245" s="271">
        <v>0</v>
      </c>
      <c r="U245" s="271">
        <v>0</v>
      </c>
      <c r="V245" s="271">
        <v>0</v>
      </c>
      <c r="W245" s="271">
        <v>0</v>
      </c>
      <c r="X245" s="271">
        <v>0</v>
      </c>
      <c r="AB245" s="153">
        <v>0</v>
      </c>
      <c r="AC245" s="153">
        <v>0</v>
      </c>
      <c r="AD245" s="153">
        <v>0</v>
      </c>
      <c r="AE245" s="153">
        <v>0</v>
      </c>
      <c r="AF245" s="153">
        <v>0</v>
      </c>
      <c r="AG245" s="153">
        <v>0</v>
      </c>
    </row>
    <row r="246" spans="6:33" ht="12.75">
      <c r="F246" s="270">
        <v>0</v>
      </c>
      <c r="G246" s="270">
        <v>0</v>
      </c>
      <c r="H246" s="270">
        <v>0</v>
      </c>
      <c r="I246" s="280"/>
      <c r="K246" s="167">
        <v>0</v>
      </c>
      <c r="L246" s="167">
        <v>0</v>
      </c>
      <c r="M246" s="167">
        <v>0</v>
      </c>
      <c r="N246" s="167">
        <v>0</v>
      </c>
      <c r="O246" s="167">
        <v>0</v>
      </c>
      <c r="P246" s="167">
        <v>0</v>
      </c>
      <c r="Q246" s="167">
        <v>0</v>
      </c>
      <c r="R246" s="167">
        <v>0</v>
      </c>
      <c r="T246" s="271">
        <v>0</v>
      </c>
      <c r="U246" s="271">
        <v>0</v>
      </c>
      <c r="V246" s="271">
        <v>0</v>
      </c>
      <c r="W246" s="271">
        <v>0</v>
      </c>
      <c r="X246" s="271">
        <v>0</v>
      </c>
      <c r="AB246" s="153">
        <v>0</v>
      </c>
      <c r="AC246" s="153">
        <v>0</v>
      </c>
      <c r="AD246" s="153">
        <v>0</v>
      </c>
      <c r="AE246" s="153">
        <v>0</v>
      </c>
      <c r="AF246" s="153">
        <v>0</v>
      </c>
      <c r="AG246" s="153">
        <v>0</v>
      </c>
    </row>
    <row r="247" spans="6:33" ht="12.75">
      <c r="F247" s="270">
        <v>0</v>
      </c>
      <c r="G247" s="270">
        <v>0</v>
      </c>
      <c r="H247" s="270">
        <v>0</v>
      </c>
      <c r="I247" s="280"/>
      <c r="K247" s="167">
        <v>0</v>
      </c>
      <c r="L247" s="167">
        <v>0</v>
      </c>
      <c r="M247" s="167">
        <v>0</v>
      </c>
      <c r="N247" s="167">
        <v>0</v>
      </c>
      <c r="O247" s="167">
        <v>0</v>
      </c>
      <c r="P247" s="167">
        <v>0</v>
      </c>
      <c r="Q247" s="167">
        <v>0</v>
      </c>
      <c r="R247" s="167">
        <v>0</v>
      </c>
      <c r="T247" s="271">
        <v>0</v>
      </c>
      <c r="U247" s="271">
        <v>0</v>
      </c>
      <c r="V247" s="271">
        <v>0</v>
      </c>
      <c r="W247" s="271">
        <v>0</v>
      </c>
      <c r="X247" s="271">
        <v>0</v>
      </c>
      <c r="AB247" s="153">
        <v>0</v>
      </c>
      <c r="AC247" s="153">
        <v>0</v>
      </c>
      <c r="AD247" s="153">
        <v>0</v>
      </c>
      <c r="AE247" s="153">
        <v>0</v>
      </c>
      <c r="AF247" s="153">
        <v>0</v>
      </c>
      <c r="AG247" s="153">
        <v>0</v>
      </c>
    </row>
    <row r="248" spans="6:33" ht="12.75">
      <c r="F248" s="270">
        <v>0</v>
      </c>
      <c r="G248" s="270">
        <v>0</v>
      </c>
      <c r="H248" s="270">
        <v>0</v>
      </c>
      <c r="I248" s="280"/>
      <c r="K248" s="167">
        <v>0</v>
      </c>
      <c r="L248" s="167">
        <v>0</v>
      </c>
      <c r="M248" s="167">
        <v>0</v>
      </c>
      <c r="N248" s="167">
        <v>0</v>
      </c>
      <c r="O248" s="167">
        <v>0</v>
      </c>
      <c r="P248" s="167">
        <v>0</v>
      </c>
      <c r="Q248" s="167">
        <v>0</v>
      </c>
      <c r="R248" s="167">
        <v>0</v>
      </c>
      <c r="T248" s="271">
        <v>0</v>
      </c>
      <c r="U248" s="271">
        <v>0</v>
      </c>
      <c r="V248" s="271">
        <v>0</v>
      </c>
      <c r="W248" s="271">
        <v>0</v>
      </c>
      <c r="X248" s="271">
        <v>0</v>
      </c>
      <c r="AB248" s="153">
        <v>0</v>
      </c>
      <c r="AC248" s="153">
        <v>0</v>
      </c>
      <c r="AD248" s="153">
        <v>0</v>
      </c>
      <c r="AE248" s="153">
        <v>0</v>
      </c>
      <c r="AF248" s="153">
        <v>0</v>
      </c>
      <c r="AG248" s="153">
        <v>0</v>
      </c>
    </row>
    <row r="249" spans="6:33" ht="12.75">
      <c r="F249" s="270">
        <v>0</v>
      </c>
      <c r="G249" s="270">
        <v>0</v>
      </c>
      <c r="H249" s="270">
        <v>0</v>
      </c>
      <c r="I249" s="280"/>
      <c r="K249" s="167">
        <v>0</v>
      </c>
      <c r="L249" s="167">
        <v>0</v>
      </c>
      <c r="M249" s="167">
        <v>0</v>
      </c>
      <c r="N249" s="167">
        <v>0</v>
      </c>
      <c r="O249" s="167">
        <v>0</v>
      </c>
      <c r="P249" s="167">
        <v>0</v>
      </c>
      <c r="Q249" s="167">
        <v>0</v>
      </c>
      <c r="R249" s="167">
        <v>0</v>
      </c>
      <c r="T249" s="271">
        <v>0</v>
      </c>
      <c r="U249" s="271">
        <v>0</v>
      </c>
      <c r="V249" s="271">
        <v>0</v>
      </c>
      <c r="W249" s="271">
        <v>0</v>
      </c>
      <c r="X249" s="271">
        <v>0</v>
      </c>
      <c r="AB249" s="153">
        <v>0</v>
      </c>
      <c r="AC249" s="153">
        <v>0</v>
      </c>
      <c r="AD249" s="153">
        <v>0</v>
      </c>
      <c r="AE249" s="153">
        <v>0</v>
      </c>
      <c r="AF249" s="153">
        <v>0</v>
      </c>
      <c r="AG249" s="153">
        <v>0</v>
      </c>
    </row>
    <row r="250" spans="6:33" ht="12.75">
      <c r="F250" s="270">
        <v>0</v>
      </c>
      <c r="G250" s="270">
        <v>0</v>
      </c>
      <c r="H250" s="270">
        <v>0</v>
      </c>
      <c r="I250" s="280"/>
      <c r="K250" s="167">
        <v>0</v>
      </c>
      <c r="L250" s="167">
        <v>0</v>
      </c>
      <c r="M250" s="167">
        <v>0</v>
      </c>
      <c r="N250" s="167">
        <v>0</v>
      </c>
      <c r="O250" s="167">
        <v>0</v>
      </c>
      <c r="P250" s="167">
        <v>0</v>
      </c>
      <c r="Q250" s="167">
        <v>0</v>
      </c>
      <c r="R250" s="167">
        <v>0</v>
      </c>
      <c r="T250" s="271">
        <v>0</v>
      </c>
      <c r="U250" s="271">
        <v>0</v>
      </c>
      <c r="V250" s="271">
        <v>0</v>
      </c>
      <c r="W250" s="271">
        <v>0</v>
      </c>
      <c r="X250" s="271">
        <v>0</v>
      </c>
      <c r="AB250" s="153">
        <v>0</v>
      </c>
      <c r="AC250" s="153">
        <v>0</v>
      </c>
      <c r="AD250" s="153">
        <v>0</v>
      </c>
      <c r="AE250" s="153">
        <v>0</v>
      </c>
      <c r="AF250" s="153">
        <v>0</v>
      </c>
      <c r="AG250" s="153">
        <v>0</v>
      </c>
    </row>
    <row r="251" spans="6:33" ht="12.75">
      <c r="F251" s="270">
        <v>0</v>
      </c>
      <c r="G251" s="270">
        <v>0</v>
      </c>
      <c r="H251" s="270">
        <v>0</v>
      </c>
      <c r="I251" s="280"/>
      <c r="K251" s="167">
        <v>0</v>
      </c>
      <c r="L251" s="167">
        <v>0</v>
      </c>
      <c r="M251" s="167">
        <v>0</v>
      </c>
      <c r="N251" s="167">
        <v>0</v>
      </c>
      <c r="O251" s="167">
        <v>0</v>
      </c>
      <c r="P251" s="167">
        <v>0</v>
      </c>
      <c r="Q251" s="167">
        <v>0</v>
      </c>
      <c r="R251" s="167">
        <v>0</v>
      </c>
      <c r="T251" s="271">
        <v>0</v>
      </c>
      <c r="U251" s="271">
        <v>0</v>
      </c>
      <c r="V251" s="271">
        <v>0</v>
      </c>
      <c r="W251" s="271">
        <v>0</v>
      </c>
      <c r="X251" s="271">
        <v>0</v>
      </c>
      <c r="AB251" s="153">
        <v>0</v>
      </c>
      <c r="AC251" s="153">
        <v>0</v>
      </c>
      <c r="AD251" s="153">
        <v>0</v>
      </c>
      <c r="AE251" s="153">
        <v>0</v>
      </c>
      <c r="AF251" s="153">
        <v>0</v>
      </c>
      <c r="AG251" s="153">
        <v>0</v>
      </c>
    </row>
    <row r="252" spans="6:33" ht="12.75">
      <c r="F252" s="270">
        <v>0</v>
      </c>
      <c r="G252" s="270">
        <v>0</v>
      </c>
      <c r="H252" s="270">
        <v>0</v>
      </c>
      <c r="I252" s="280"/>
      <c r="K252" s="167">
        <v>0</v>
      </c>
      <c r="L252" s="167">
        <v>0</v>
      </c>
      <c r="M252" s="167">
        <v>0</v>
      </c>
      <c r="N252" s="167">
        <v>0</v>
      </c>
      <c r="O252" s="167">
        <v>0</v>
      </c>
      <c r="P252" s="167">
        <v>0</v>
      </c>
      <c r="Q252" s="167">
        <v>0</v>
      </c>
      <c r="R252" s="167">
        <v>0</v>
      </c>
      <c r="T252" s="271">
        <v>0</v>
      </c>
      <c r="U252" s="271">
        <v>0</v>
      </c>
      <c r="V252" s="271">
        <v>0</v>
      </c>
      <c r="W252" s="271">
        <v>0</v>
      </c>
      <c r="X252" s="271">
        <v>0</v>
      </c>
      <c r="AB252" s="153">
        <v>0</v>
      </c>
      <c r="AC252" s="153">
        <v>0</v>
      </c>
      <c r="AD252" s="153">
        <v>0</v>
      </c>
      <c r="AE252" s="153">
        <v>0</v>
      </c>
      <c r="AF252" s="153">
        <v>0</v>
      </c>
      <c r="AG252" s="153">
        <v>0</v>
      </c>
    </row>
    <row r="253" spans="6:33" ht="12.75">
      <c r="F253" s="270">
        <v>0</v>
      </c>
      <c r="G253" s="270">
        <v>0</v>
      </c>
      <c r="H253" s="270">
        <v>0</v>
      </c>
      <c r="I253" s="280"/>
      <c r="K253" s="167">
        <v>0</v>
      </c>
      <c r="L253" s="167">
        <v>0</v>
      </c>
      <c r="M253" s="167">
        <v>0</v>
      </c>
      <c r="N253" s="167">
        <v>0</v>
      </c>
      <c r="O253" s="167">
        <v>0</v>
      </c>
      <c r="P253" s="167">
        <v>0</v>
      </c>
      <c r="Q253" s="167">
        <v>0</v>
      </c>
      <c r="R253" s="167">
        <v>0</v>
      </c>
      <c r="T253" s="271">
        <v>0</v>
      </c>
      <c r="U253" s="271">
        <v>0</v>
      </c>
      <c r="V253" s="271">
        <v>0</v>
      </c>
      <c r="W253" s="271">
        <v>0</v>
      </c>
      <c r="X253" s="271">
        <v>0</v>
      </c>
      <c r="AB253" s="153">
        <v>0</v>
      </c>
      <c r="AC253" s="153">
        <v>0</v>
      </c>
      <c r="AD253" s="153">
        <v>0</v>
      </c>
      <c r="AE253" s="153">
        <v>0</v>
      </c>
      <c r="AF253" s="153">
        <v>0</v>
      </c>
      <c r="AG253" s="153">
        <v>0</v>
      </c>
    </row>
    <row r="254" spans="6:33" ht="12.75">
      <c r="F254" s="270">
        <v>0</v>
      </c>
      <c r="G254" s="270">
        <v>0</v>
      </c>
      <c r="H254" s="270">
        <v>0</v>
      </c>
      <c r="I254" s="280"/>
      <c r="K254" s="167">
        <v>0</v>
      </c>
      <c r="L254" s="167">
        <v>0</v>
      </c>
      <c r="M254" s="167">
        <v>0</v>
      </c>
      <c r="N254" s="167">
        <v>0</v>
      </c>
      <c r="O254" s="167">
        <v>0</v>
      </c>
      <c r="P254" s="167">
        <v>0</v>
      </c>
      <c r="Q254" s="167">
        <v>0</v>
      </c>
      <c r="R254" s="167">
        <v>0</v>
      </c>
      <c r="T254" s="271">
        <v>0</v>
      </c>
      <c r="U254" s="271">
        <v>0</v>
      </c>
      <c r="V254" s="271">
        <v>0</v>
      </c>
      <c r="W254" s="271">
        <v>0</v>
      </c>
      <c r="X254" s="271">
        <v>0</v>
      </c>
      <c r="AB254" s="153">
        <v>0</v>
      </c>
      <c r="AC254" s="153">
        <v>0</v>
      </c>
      <c r="AD254" s="153">
        <v>0</v>
      </c>
      <c r="AE254" s="153">
        <v>0</v>
      </c>
      <c r="AF254" s="153">
        <v>0</v>
      </c>
      <c r="AG254" s="153">
        <v>0</v>
      </c>
    </row>
    <row r="255" spans="6:33" ht="12.75">
      <c r="F255" s="270">
        <v>0</v>
      </c>
      <c r="G255" s="270">
        <v>0</v>
      </c>
      <c r="H255" s="270">
        <v>0</v>
      </c>
      <c r="I255" s="280"/>
      <c r="K255" s="167">
        <v>0</v>
      </c>
      <c r="L255" s="167">
        <v>0</v>
      </c>
      <c r="M255" s="167">
        <v>0</v>
      </c>
      <c r="N255" s="167">
        <v>0</v>
      </c>
      <c r="O255" s="167">
        <v>0</v>
      </c>
      <c r="P255" s="167">
        <v>0</v>
      </c>
      <c r="Q255" s="167">
        <v>0</v>
      </c>
      <c r="R255" s="167">
        <v>0</v>
      </c>
      <c r="T255" s="271">
        <v>0</v>
      </c>
      <c r="U255" s="271">
        <v>0</v>
      </c>
      <c r="V255" s="271">
        <v>0</v>
      </c>
      <c r="W255" s="271">
        <v>0</v>
      </c>
      <c r="X255" s="271">
        <v>0</v>
      </c>
      <c r="AB255" s="153">
        <v>0</v>
      </c>
      <c r="AC255" s="153">
        <v>0</v>
      </c>
      <c r="AD255" s="153">
        <v>0</v>
      </c>
      <c r="AE255" s="153">
        <v>0</v>
      </c>
      <c r="AF255" s="153">
        <v>0</v>
      </c>
      <c r="AG255" s="153">
        <v>0</v>
      </c>
    </row>
    <row r="256" spans="6:33" ht="12.75">
      <c r="F256" s="270">
        <v>0</v>
      </c>
      <c r="G256" s="270">
        <v>0</v>
      </c>
      <c r="H256" s="270">
        <v>0</v>
      </c>
      <c r="I256" s="280"/>
      <c r="K256" s="167">
        <v>0</v>
      </c>
      <c r="L256" s="167">
        <v>0</v>
      </c>
      <c r="M256" s="167">
        <v>0</v>
      </c>
      <c r="N256" s="167">
        <v>0</v>
      </c>
      <c r="O256" s="167">
        <v>0</v>
      </c>
      <c r="P256" s="167">
        <v>0</v>
      </c>
      <c r="Q256" s="167">
        <v>0</v>
      </c>
      <c r="R256" s="167">
        <v>0</v>
      </c>
      <c r="T256" s="271">
        <v>0</v>
      </c>
      <c r="U256" s="271">
        <v>0</v>
      </c>
      <c r="V256" s="271">
        <v>0</v>
      </c>
      <c r="W256" s="271">
        <v>0</v>
      </c>
      <c r="X256" s="271">
        <v>0</v>
      </c>
      <c r="AB256" s="153">
        <v>0</v>
      </c>
      <c r="AC256" s="153">
        <v>0</v>
      </c>
      <c r="AD256" s="153">
        <v>0</v>
      </c>
      <c r="AE256" s="153">
        <v>0</v>
      </c>
      <c r="AF256" s="153">
        <v>0</v>
      </c>
      <c r="AG256" s="153">
        <v>0</v>
      </c>
    </row>
    <row r="257" spans="6:33" ht="12.75">
      <c r="F257" s="270">
        <v>0</v>
      </c>
      <c r="G257" s="270">
        <v>0</v>
      </c>
      <c r="H257" s="270">
        <v>0</v>
      </c>
      <c r="I257" s="280"/>
      <c r="K257" s="167">
        <v>0</v>
      </c>
      <c r="L257" s="167">
        <v>0</v>
      </c>
      <c r="M257" s="167">
        <v>0</v>
      </c>
      <c r="N257" s="167">
        <v>0</v>
      </c>
      <c r="O257" s="167">
        <v>0</v>
      </c>
      <c r="P257" s="167">
        <v>0</v>
      </c>
      <c r="Q257" s="167">
        <v>0</v>
      </c>
      <c r="R257" s="167">
        <v>0</v>
      </c>
      <c r="T257" s="271">
        <v>0</v>
      </c>
      <c r="U257" s="271">
        <v>0</v>
      </c>
      <c r="V257" s="271">
        <v>0</v>
      </c>
      <c r="W257" s="271">
        <v>0</v>
      </c>
      <c r="X257" s="271">
        <v>0</v>
      </c>
      <c r="AB257" s="153">
        <v>0</v>
      </c>
      <c r="AC257" s="153">
        <v>0</v>
      </c>
      <c r="AD257" s="153">
        <v>0</v>
      </c>
      <c r="AE257" s="153">
        <v>0</v>
      </c>
      <c r="AF257" s="153">
        <v>0</v>
      </c>
      <c r="AG257" s="153">
        <v>0</v>
      </c>
    </row>
  </sheetData>
  <sheetProtection/>
  <mergeCells count="4">
    <mergeCell ref="B1:J1"/>
    <mergeCell ref="K1:S1"/>
    <mergeCell ref="T1:Y1"/>
    <mergeCell ref="AB1:AH1"/>
  </mergeCells>
  <conditionalFormatting sqref="B67:E109 F67:I257 B66:I66 B3:I64">
    <cfRule type="cellIs" priority="5" dxfId="3" operator="equal" stopIfTrue="1">
      <formula>0</formula>
    </cfRule>
  </conditionalFormatting>
  <conditionalFormatting sqref="K66:R257 K3:R64">
    <cfRule type="cellIs" priority="4" dxfId="2" operator="equal" stopIfTrue="1">
      <formula>0</formula>
    </cfRule>
  </conditionalFormatting>
  <conditionalFormatting sqref="T66:X257 T3:X64">
    <cfRule type="cellIs" priority="3" dxfId="1" operator="equal" stopIfTrue="1">
      <formula>0</formula>
    </cfRule>
  </conditionalFormatting>
  <conditionalFormatting sqref="AB66:AG242 AB3:AG64">
    <cfRule type="cellIs" priority="2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5" customWidth="1"/>
    <col min="2" max="2" width="14.28125" style="5" customWidth="1"/>
    <col min="3" max="19" width="4.28125" style="0" customWidth="1"/>
    <col min="20" max="20" width="4.28125" style="5" customWidth="1"/>
    <col min="21" max="21" width="4.140625" style="0" customWidth="1"/>
    <col min="22" max="22" width="10.7109375" style="0" customWidth="1"/>
    <col min="23" max="23" width="10.8515625" style="0" customWidth="1"/>
  </cols>
  <sheetData>
    <row r="1" spans="3:20" ht="123">
      <c r="C1" s="15" t="s">
        <v>223</v>
      </c>
      <c r="D1" s="15" t="s">
        <v>224</v>
      </c>
      <c r="E1" s="15" t="s">
        <v>232</v>
      </c>
      <c r="F1" s="15" t="s">
        <v>21</v>
      </c>
      <c r="G1" s="15" t="s">
        <v>229</v>
      </c>
      <c r="H1" s="15" t="s">
        <v>23</v>
      </c>
      <c r="I1" s="15" t="s">
        <v>24</v>
      </c>
      <c r="J1" s="15" t="s">
        <v>228</v>
      </c>
      <c r="K1" s="15" t="s">
        <v>226</v>
      </c>
      <c r="L1" s="15" t="s">
        <v>268</v>
      </c>
      <c r="M1" s="15" t="s">
        <v>231</v>
      </c>
      <c r="N1" s="15" t="s">
        <v>230</v>
      </c>
      <c r="O1" s="15" t="s">
        <v>227</v>
      </c>
      <c r="P1" s="15" t="s">
        <v>225</v>
      </c>
      <c r="Q1" s="15" t="s">
        <v>33</v>
      </c>
      <c r="R1" s="15" t="s">
        <v>233</v>
      </c>
      <c r="S1" s="3"/>
      <c r="T1" s="15" t="s">
        <v>17</v>
      </c>
    </row>
    <row r="2" ht="6" customHeight="1">
      <c r="A2" s="13"/>
    </row>
    <row r="3" spans="1:23" ht="12.75">
      <c r="A3" s="16" t="s">
        <v>238</v>
      </c>
      <c r="B3" s="12" t="s">
        <v>18</v>
      </c>
      <c r="C3">
        <v>27</v>
      </c>
      <c r="D3">
        <v>23</v>
      </c>
      <c r="E3">
        <v>29</v>
      </c>
      <c r="F3">
        <v>23</v>
      </c>
      <c r="G3">
        <v>27</v>
      </c>
      <c r="H3">
        <v>27</v>
      </c>
      <c r="I3">
        <v>24</v>
      </c>
      <c r="J3">
        <v>29</v>
      </c>
      <c r="K3">
        <v>30</v>
      </c>
      <c r="M3">
        <v>28</v>
      </c>
      <c r="N3">
        <v>30</v>
      </c>
      <c r="O3">
        <v>30</v>
      </c>
      <c r="P3">
        <v>27</v>
      </c>
      <c r="Q3">
        <v>27</v>
      </c>
      <c r="R3">
        <v>29</v>
      </c>
      <c r="T3" s="5">
        <f>SUM(C3:R3)</f>
        <v>410</v>
      </c>
      <c r="V3" s="5" t="s">
        <v>234</v>
      </c>
      <c r="W3" s="5"/>
    </row>
    <row r="4" spans="1:23" ht="12.75">
      <c r="A4" s="16" t="s">
        <v>244</v>
      </c>
      <c r="B4" s="12" t="s">
        <v>150</v>
      </c>
      <c r="C4">
        <v>13</v>
      </c>
      <c r="E4">
        <v>25</v>
      </c>
      <c r="F4">
        <v>14</v>
      </c>
      <c r="G4">
        <v>18</v>
      </c>
      <c r="H4">
        <v>25</v>
      </c>
      <c r="I4">
        <v>17</v>
      </c>
      <c r="J4">
        <v>24</v>
      </c>
      <c r="L4">
        <v>22</v>
      </c>
      <c r="M4">
        <v>25</v>
      </c>
      <c r="N4">
        <v>29</v>
      </c>
      <c r="O4">
        <v>25</v>
      </c>
      <c r="P4">
        <v>19</v>
      </c>
      <c r="Q4">
        <v>17</v>
      </c>
      <c r="R4">
        <v>25</v>
      </c>
      <c r="T4" s="5">
        <f aca="true" t="shared" si="0" ref="T4:T68">SUM(C4:R4)</f>
        <v>298</v>
      </c>
      <c r="V4" s="5"/>
      <c r="W4" s="5"/>
    </row>
    <row r="5" spans="1:23" ht="12.75">
      <c r="A5" s="16" t="s">
        <v>122</v>
      </c>
      <c r="B5" s="12" t="s">
        <v>123</v>
      </c>
      <c r="C5">
        <v>28</v>
      </c>
      <c r="D5">
        <v>29</v>
      </c>
      <c r="E5">
        <v>30</v>
      </c>
      <c r="F5">
        <v>29</v>
      </c>
      <c r="G5">
        <v>30</v>
      </c>
      <c r="H5">
        <v>29</v>
      </c>
      <c r="I5">
        <v>28</v>
      </c>
      <c r="J5">
        <v>30</v>
      </c>
      <c r="P5">
        <v>29</v>
      </c>
      <c r="T5" s="5">
        <f t="shared" si="0"/>
        <v>262</v>
      </c>
      <c r="W5" s="5"/>
    </row>
    <row r="6" spans="1:22" ht="12.75">
      <c r="A6" s="16" t="s">
        <v>122</v>
      </c>
      <c r="B6" s="12" t="s">
        <v>209</v>
      </c>
      <c r="C6">
        <v>19</v>
      </c>
      <c r="D6">
        <v>12</v>
      </c>
      <c r="F6">
        <v>17</v>
      </c>
      <c r="G6">
        <v>22</v>
      </c>
      <c r="K6">
        <v>29</v>
      </c>
      <c r="L6">
        <v>28</v>
      </c>
      <c r="M6">
        <v>27</v>
      </c>
      <c r="O6">
        <v>28</v>
      </c>
      <c r="R6">
        <v>28</v>
      </c>
      <c r="T6" s="5">
        <f t="shared" si="0"/>
        <v>210</v>
      </c>
      <c r="V6" s="5"/>
    </row>
    <row r="7" spans="1:22" ht="12.75">
      <c r="A7" s="16" t="s">
        <v>40</v>
      </c>
      <c r="B7" s="12" t="s">
        <v>112</v>
      </c>
      <c r="F7">
        <v>16</v>
      </c>
      <c r="G7">
        <v>16</v>
      </c>
      <c r="L7">
        <v>24</v>
      </c>
      <c r="M7">
        <v>21</v>
      </c>
      <c r="O7">
        <v>26</v>
      </c>
      <c r="P7">
        <v>20</v>
      </c>
      <c r="Q7">
        <v>15</v>
      </c>
      <c r="R7">
        <v>24</v>
      </c>
      <c r="T7" s="5">
        <f t="shared" si="0"/>
        <v>162</v>
      </c>
      <c r="V7" s="5"/>
    </row>
    <row r="8" spans="1:22" ht="12.75">
      <c r="A8" s="16" t="s">
        <v>16</v>
      </c>
      <c r="B8" s="12" t="s">
        <v>15</v>
      </c>
      <c r="H8">
        <v>30</v>
      </c>
      <c r="I8">
        <v>30</v>
      </c>
      <c r="P8">
        <v>30</v>
      </c>
      <c r="Q8">
        <v>30</v>
      </c>
      <c r="R8">
        <v>30</v>
      </c>
      <c r="T8" s="5">
        <f t="shared" si="0"/>
        <v>150</v>
      </c>
      <c r="V8" s="6"/>
    </row>
    <row r="9" spans="1:22" ht="12.75">
      <c r="A9" s="16" t="s">
        <v>82</v>
      </c>
      <c r="B9" s="12" t="s">
        <v>13</v>
      </c>
      <c r="D9">
        <v>26</v>
      </c>
      <c r="F9">
        <v>27</v>
      </c>
      <c r="H9">
        <v>28</v>
      </c>
      <c r="I9">
        <v>29</v>
      </c>
      <c r="M9">
        <v>30</v>
      </c>
      <c r="T9" s="5">
        <f t="shared" si="0"/>
        <v>140</v>
      </c>
      <c r="V9" s="7"/>
    </row>
    <row r="10" spans="1:22" ht="12.75">
      <c r="A10" s="16" t="s">
        <v>241</v>
      </c>
      <c r="B10" s="12" t="s">
        <v>39</v>
      </c>
      <c r="F10">
        <v>28</v>
      </c>
      <c r="G10">
        <v>29</v>
      </c>
      <c r="I10">
        <v>25</v>
      </c>
      <c r="P10">
        <v>28</v>
      </c>
      <c r="Q10">
        <v>29</v>
      </c>
      <c r="T10" s="5">
        <f t="shared" si="0"/>
        <v>139</v>
      </c>
      <c r="V10" s="5"/>
    </row>
    <row r="11" spans="1:20" ht="12.75">
      <c r="A11" s="16" t="s">
        <v>241</v>
      </c>
      <c r="B11" s="12" t="s">
        <v>140</v>
      </c>
      <c r="C11">
        <v>20</v>
      </c>
      <c r="D11">
        <v>11</v>
      </c>
      <c r="G11">
        <v>23</v>
      </c>
      <c r="I11">
        <v>22</v>
      </c>
      <c r="L11">
        <v>29</v>
      </c>
      <c r="M11">
        <v>26</v>
      </c>
      <c r="T11" s="5">
        <f t="shared" si="0"/>
        <v>131</v>
      </c>
    </row>
    <row r="12" spans="1:20" ht="12.75">
      <c r="A12" s="16" t="s">
        <v>119</v>
      </c>
      <c r="B12" s="12" t="s">
        <v>120</v>
      </c>
      <c r="I12">
        <v>11</v>
      </c>
      <c r="K12">
        <v>22</v>
      </c>
      <c r="L12">
        <v>18</v>
      </c>
      <c r="M12">
        <v>23</v>
      </c>
      <c r="N12">
        <v>28</v>
      </c>
      <c r="R12">
        <v>18</v>
      </c>
      <c r="T12" s="5">
        <f t="shared" si="0"/>
        <v>120</v>
      </c>
    </row>
    <row r="13" spans="1:20" ht="12.75">
      <c r="A13" s="16" t="s">
        <v>46</v>
      </c>
      <c r="B13" s="12" t="s">
        <v>47</v>
      </c>
      <c r="D13">
        <v>18</v>
      </c>
      <c r="F13">
        <v>21</v>
      </c>
      <c r="L13">
        <v>30</v>
      </c>
      <c r="P13">
        <v>22</v>
      </c>
      <c r="Q13">
        <v>21</v>
      </c>
      <c r="T13" s="5">
        <f t="shared" si="0"/>
        <v>112</v>
      </c>
    </row>
    <row r="14" spans="1:20" ht="12.75">
      <c r="A14" s="16" t="s">
        <v>240</v>
      </c>
      <c r="B14" s="12" t="s">
        <v>190</v>
      </c>
      <c r="E14">
        <v>23</v>
      </c>
      <c r="G14">
        <v>12</v>
      </c>
      <c r="H14">
        <v>24</v>
      </c>
      <c r="L14">
        <v>16</v>
      </c>
      <c r="M14">
        <v>20</v>
      </c>
      <c r="R14">
        <v>16</v>
      </c>
      <c r="T14" s="5">
        <f t="shared" si="0"/>
        <v>111</v>
      </c>
    </row>
    <row r="15" spans="1:20" ht="12.75">
      <c r="A15" s="16" t="s">
        <v>40</v>
      </c>
      <c r="B15" s="12" t="s">
        <v>41</v>
      </c>
      <c r="C15">
        <v>29</v>
      </c>
      <c r="D15">
        <v>28</v>
      </c>
      <c r="F15">
        <v>25</v>
      </c>
      <c r="I15">
        <v>27</v>
      </c>
      <c r="T15" s="5">
        <f t="shared" si="0"/>
        <v>109</v>
      </c>
    </row>
    <row r="16" spans="1:20" ht="12.75">
      <c r="A16" s="16" t="s">
        <v>2</v>
      </c>
      <c r="B16" s="12" t="s">
        <v>114</v>
      </c>
      <c r="F16">
        <v>24</v>
      </c>
      <c r="G16">
        <v>28</v>
      </c>
      <c r="I16">
        <v>26</v>
      </c>
      <c r="M16">
        <v>29</v>
      </c>
      <c r="T16" s="5">
        <f t="shared" si="0"/>
        <v>107</v>
      </c>
    </row>
    <row r="17" spans="1:20" ht="12.75">
      <c r="A17" s="16" t="s">
        <v>115</v>
      </c>
      <c r="B17" s="12" t="s">
        <v>116</v>
      </c>
      <c r="F17">
        <v>18</v>
      </c>
      <c r="G17">
        <v>19</v>
      </c>
      <c r="I17">
        <v>21</v>
      </c>
      <c r="L17">
        <v>26</v>
      </c>
      <c r="P17">
        <v>21</v>
      </c>
      <c r="T17" s="5">
        <f t="shared" si="0"/>
        <v>105</v>
      </c>
    </row>
    <row r="18" spans="1:20" ht="12.75">
      <c r="A18" s="16" t="s">
        <v>247</v>
      </c>
      <c r="B18" s="12" t="s">
        <v>118</v>
      </c>
      <c r="E18">
        <v>24</v>
      </c>
      <c r="G18">
        <v>17</v>
      </c>
      <c r="I18">
        <v>15</v>
      </c>
      <c r="M18">
        <v>24</v>
      </c>
      <c r="R18">
        <v>22</v>
      </c>
      <c r="T18" s="5">
        <f t="shared" si="0"/>
        <v>102</v>
      </c>
    </row>
    <row r="19" spans="1:20" ht="12.75">
      <c r="A19" s="16" t="s">
        <v>104</v>
      </c>
      <c r="B19" s="12" t="s">
        <v>83</v>
      </c>
      <c r="D19">
        <v>24</v>
      </c>
      <c r="J19">
        <v>28</v>
      </c>
      <c r="P19">
        <v>24</v>
      </c>
      <c r="Q19">
        <v>22</v>
      </c>
      <c r="T19" s="5">
        <f t="shared" si="0"/>
        <v>98</v>
      </c>
    </row>
    <row r="20" spans="1:20" ht="12.75">
      <c r="A20" s="16" t="s">
        <v>2</v>
      </c>
      <c r="B20" s="12" t="s">
        <v>3</v>
      </c>
      <c r="D20">
        <v>5</v>
      </c>
      <c r="I20">
        <v>16</v>
      </c>
      <c r="K20">
        <v>25</v>
      </c>
      <c r="L20">
        <v>21</v>
      </c>
      <c r="O20">
        <v>24</v>
      </c>
      <c r="T20" s="5">
        <f t="shared" si="0"/>
        <v>91</v>
      </c>
    </row>
    <row r="21" spans="1:20" ht="12.75">
      <c r="A21" s="16" t="s">
        <v>237</v>
      </c>
      <c r="B21" s="12" t="s">
        <v>13</v>
      </c>
      <c r="C21">
        <v>30</v>
      </c>
      <c r="D21">
        <v>30</v>
      </c>
      <c r="F21">
        <v>30</v>
      </c>
      <c r="T21" s="5">
        <f t="shared" si="0"/>
        <v>90</v>
      </c>
    </row>
    <row r="22" spans="1:20" ht="12.75">
      <c r="A22" s="16" t="s">
        <v>241</v>
      </c>
      <c r="B22" s="12" t="s">
        <v>258</v>
      </c>
      <c r="I22">
        <v>20</v>
      </c>
      <c r="J22">
        <v>25</v>
      </c>
      <c r="K22">
        <v>26</v>
      </c>
      <c r="Q22">
        <v>19</v>
      </c>
      <c r="T22" s="5">
        <f t="shared" si="0"/>
        <v>90</v>
      </c>
    </row>
    <row r="23" spans="1:20" ht="12.75">
      <c r="A23" s="16" t="s">
        <v>55</v>
      </c>
      <c r="B23" s="12" t="s">
        <v>243</v>
      </c>
      <c r="C23">
        <v>14</v>
      </c>
      <c r="D23">
        <v>8</v>
      </c>
      <c r="E23">
        <v>27</v>
      </c>
      <c r="F23">
        <v>21</v>
      </c>
      <c r="I23">
        <v>19</v>
      </c>
      <c r="T23" s="5">
        <f t="shared" si="0"/>
        <v>89</v>
      </c>
    </row>
    <row r="24" spans="1:20" ht="12.75">
      <c r="A24" s="16" t="s">
        <v>80</v>
      </c>
      <c r="B24" s="12" t="s">
        <v>81</v>
      </c>
      <c r="D24">
        <v>27</v>
      </c>
      <c r="F24">
        <v>26</v>
      </c>
      <c r="P24">
        <v>26</v>
      </c>
      <c r="T24" s="5">
        <f t="shared" si="0"/>
        <v>79</v>
      </c>
    </row>
    <row r="25" spans="1:20" ht="12.75">
      <c r="A25" s="16" t="s">
        <v>242</v>
      </c>
      <c r="B25" s="12" t="s">
        <v>139</v>
      </c>
      <c r="C25">
        <v>18</v>
      </c>
      <c r="D25">
        <v>10</v>
      </c>
      <c r="E25">
        <v>28</v>
      </c>
      <c r="Q25">
        <v>23</v>
      </c>
      <c r="T25" s="5">
        <f t="shared" si="0"/>
        <v>79</v>
      </c>
    </row>
    <row r="26" spans="1:20" ht="12.75">
      <c r="A26" s="16" t="s">
        <v>55</v>
      </c>
      <c r="B26" s="12" t="s">
        <v>89</v>
      </c>
      <c r="C26">
        <v>23</v>
      </c>
      <c r="D26">
        <v>13</v>
      </c>
      <c r="F26">
        <v>20</v>
      </c>
      <c r="G26">
        <v>21</v>
      </c>
      <c r="T26" s="5">
        <f t="shared" si="0"/>
        <v>77</v>
      </c>
    </row>
    <row r="27" spans="1:20" ht="12.75">
      <c r="A27" s="16" t="s">
        <v>49</v>
      </c>
      <c r="B27" s="12" t="s">
        <v>50</v>
      </c>
      <c r="D27">
        <v>20</v>
      </c>
      <c r="K27">
        <v>28</v>
      </c>
      <c r="O27">
        <v>29</v>
      </c>
      <c r="T27" s="5">
        <f t="shared" si="0"/>
        <v>77</v>
      </c>
    </row>
    <row r="28" spans="1:20" ht="12.75">
      <c r="A28" s="16" t="s">
        <v>264</v>
      </c>
      <c r="B28" s="12" t="s">
        <v>265</v>
      </c>
      <c r="J28">
        <v>26</v>
      </c>
      <c r="O28">
        <v>27</v>
      </c>
      <c r="Q28">
        <v>18</v>
      </c>
      <c r="T28" s="5">
        <f t="shared" si="0"/>
        <v>71</v>
      </c>
    </row>
    <row r="29" spans="1:20" ht="12.75">
      <c r="A29" s="16" t="s">
        <v>63</v>
      </c>
      <c r="B29" s="12" t="s">
        <v>134</v>
      </c>
      <c r="I29">
        <v>23</v>
      </c>
      <c r="Q29">
        <v>20</v>
      </c>
      <c r="R29">
        <v>27</v>
      </c>
      <c r="T29" s="5">
        <f t="shared" si="0"/>
        <v>70</v>
      </c>
    </row>
    <row r="30" spans="1:20" ht="12.75">
      <c r="A30" s="16" t="s">
        <v>131</v>
      </c>
      <c r="B30" s="12" t="s">
        <v>132</v>
      </c>
      <c r="D30">
        <v>19</v>
      </c>
      <c r="G30">
        <v>26</v>
      </c>
      <c r="Q30">
        <v>24</v>
      </c>
      <c r="T30" s="5">
        <f t="shared" si="0"/>
        <v>69</v>
      </c>
    </row>
    <row r="31" spans="1:20" ht="12.75">
      <c r="A31" s="16" t="s">
        <v>241</v>
      </c>
      <c r="B31" s="12" t="s">
        <v>153</v>
      </c>
      <c r="G31">
        <v>13</v>
      </c>
      <c r="I31">
        <v>12</v>
      </c>
      <c r="K31">
        <v>21</v>
      </c>
      <c r="O31">
        <v>22</v>
      </c>
      <c r="T31" s="5">
        <f t="shared" si="0"/>
        <v>68</v>
      </c>
    </row>
    <row r="32" spans="1:20" ht="12.75">
      <c r="A32" s="16" t="s">
        <v>67</v>
      </c>
      <c r="B32" s="12" t="s">
        <v>68</v>
      </c>
      <c r="C32">
        <v>15</v>
      </c>
      <c r="D32">
        <v>6</v>
      </c>
      <c r="O32">
        <v>23</v>
      </c>
      <c r="R32">
        <v>20</v>
      </c>
      <c r="T32" s="5">
        <f t="shared" si="0"/>
        <v>64</v>
      </c>
    </row>
    <row r="33" spans="1:20" ht="12.75">
      <c r="A33" s="16" t="s">
        <v>16</v>
      </c>
      <c r="B33" s="12" t="s">
        <v>14</v>
      </c>
      <c r="F33">
        <v>18</v>
      </c>
      <c r="I33">
        <v>18</v>
      </c>
      <c r="K33">
        <v>24</v>
      </c>
      <c r="T33" s="5">
        <f t="shared" si="0"/>
        <v>60</v>
      </c>
    </row>
    <row r="34" spans="1:20" ht="12.75">
      <c r="A34" s="16" t="s">
        <v>109</v>
      </c>
      <c r="B34" s="12" t="s">
        <v>110</v>
      </c>
      <c r="C34">
        <v>22</v>
      </c>
      <c r="D34">
        <v>17</v>
      </c>
      <c r="Q34">
        <v>16</v>
      </c>
      <c r="T34" s="5">
        <f t="shared" si="0"/>
        <v>55</v>
      </c>
    </row>
    <row r="35" spans="1:20" ht="12.75">
      <c r="A35" s="16" t="s">
        <v>16</v>
      </c>
      <c r="B35" s="12" t="s">
        <v>239</v>
      </c>
      <c r="C35">
        <v>26</v>
      </c>
      <c r="Q35">
        <v>26</v>
      </c>
      <c r="T35" s="5">
        <f t="shared" si="0"/>
        <v>52</v>
      </c>
    </row>
    <row r="36" spans="1:20" ht="12.75">
      <c r="A36" s="16" t="s">
        <v>9</v>
      </c>
      <c r="B36" s="12" t="s">
        <v>66</v>
      </c>
      <c r="C36">
        <v>17</v>
      </c>
      <c r="D36">
        <v>9</v>
      </c>
      <c r="L36">
        <v>25</v>
      </c>
      <c r="T36" s="5">
        <f t="shared" si="0"/>
        <v>51</v>
      </c>
    </row>
    <row r="37" spans="1:20" ht="12.75">
      <c r="A37" s="16" t="s">
        <v>241</v>
      </c>
      <c r="B37" s="12" t="s">
        <v>221</v>
      </c>
      <c r="C37">
        <v>16</v>
      </c>
      <c r="D37">
        <v>7</v>
      </c>
      <c r="E37">
        <v>26</v>
      </c>
      <c r="T37" s="5">
        <f t="shared" si="0"/>
        <v>49</v>
      </c>
    </row>
    <row r="38" spans="1:20" ht="12.75">
      <c r="A38" s="16" t="s">
        <v>40</v>
      </c>
      <c r="B38" s="12" t="s">
        <v>253</v>
      </c>
      <c r="G38">
        <v>20</v>
      </c>
      <c r="L38">
        <v>27</v>
      </c>
      <c r="T38" s="5">
        <f t="shared" si="0"/>
        <v>47</v>
      </c>
    </row>
    <row r="39" spans="1:20" ht="12.75">
      <c r="A39" s="16" t="s">
        <v>240</v>
      </c>
      <c r="B39" s="12" t="s">
        <v>130</v>
      </c>
      <c r="C39">
        <v>25</v>
      </c>
      <c r="D39">
        <v>22</v>
      </c>
      <c r="T39" s="5">
        <f t="shared" si="0"/>
        <v>47</v>
      </c>
    </row>
    <row r="40" spans="1:20" ht="12.75">
      <c r="A40" s="16" t="s">
        <v>205</v>
      </c>
      <c r="B40" s="12" t="s">
        <v>206</v>
      </c>
      <c r="D40">
        <v>25</v>
      </c>
      <c r="F40">
        <v>22</v>
      </c>
      <c r="T40" s="5">
        <f t="shared" si="0"/>
        <v>47</v>
      </c>
    </row>
    <row r="41" spans="1:20" ht="12.75">
      <c r="A41" s="16" t="s">
        <v>91</v>
      </c>
      <c r="B41" s="12" t="s">
        <v>92</v>
      </c>
      <c r="C41">
        <v>10</v>
      </c>
      <c r="G41">
        <v>14</v>
      </c>
      <c r="M41">
        <v>22</v>
      </c>
      <c r="T41" s="5">
        <f t="shared" si="0"/>
        <v>46</v>
      </c>
    </row>
    <row r="42" spans="1:20" ht="12.75">
      <c r="A42" s="16" t="s">
        <v>11</v>
      </c>
      <c r="B42" s="12" t="s">
        <v>48</v>
      </c>
      <c r="D42">
        <v>21</v>
      </c>
      <c r="Q42">
        <v>25</v>
      </c>
      <c r="T42" s="5">
        <f t="shared" si="0"/>
        <v>46</v>
      </c>
    </row>
    <row r="43" spans="1:20" ht="12.75">
      <c r="A43" s="16" t="s">
        <v>156</v>
      </c>
      <c r="B43" s="12" t="s">
        <v>157</v>
      </c>
      <c r="H43">
        <v>23</v>
      </c>
      <c r="O43">
        <v>21</v>
      </c>
      <c r="T43" s="5">
        <f t="shared" si="0"/>
        <v>44</v>
      </c>
    </row>
    <row r="44" spans="1:20" ht="12.75">
      <c r="A44" s="16" t="s">
        <v>267</v>
      </c>
      <c r="B44" s="12" t="s">
        <v>188</v>
      </c>
      <c r="K44">
        <v>23</v>
      </c>
      <c r="L44">
        <v>20</v>
      </c>
      <c r="T44" s="5">
        <f t="shared" si="0"/>
        <v>43</v>
      </c>
    </row>
    <row r="45" spans="1:20" ht="12.75">
      <c r="A45" s="16" t="s">
        <v>40</v>
      </c>
      <c r="B45" s="12" t="s">
        <v>53</v>
      </c>
      <c r="C45">
        <v>24</v>
      </c>
      <c r="D45">
        <v>16</v>
      </c>
      <c r="T45" s="5">
        <f t="shared" si="0"/>
        <v>40</v>
      </c>
    </row>
    <row r="46" spans="1:20" ht="12.75">
      <c r="A46" s="16" t="s">
        <v>11</v>
      </c>
      <c r="B46" s="12" t="s">
        <v>10</v>
      </c>
      <c r="Q46">
        <v>14</v>
      </c>
      <c r="R46">
        <v>26</v>
      </c>
      <c r="T46" s="5">
        <f t="shared" si="0"/>
        <v>40</v>
      </c>
    </row>
    <row r="47" spans="1:20" ht="12.75">
      <c r="A47" s="16" t="s">
        <v>85</v>
      </c>
      <c r="B47" s="12" t="s">
        <v>86</v>
      </c>
      <c r="C47">
        <v>21</v>
      </c>
      <c r="D47">
        <v>14</v>
      </c>
      <c r="T47" s="5">
        <f t="shared" si="0"/>
        <v>35</v>
      </c>
    </row>
    <row r="48" spans="1:20" ht="12.75">
      <c r="A48" s="16" t="s">
        <v>269</v>
      </c>
      <c r="B48" s="12" t="s">
        <v>270</v>
      </c>
      <c r="L48">
        <v>17</v>
      </c>
      <c r="R48">
        <v>17</v>
      </c>
      <c r="T48" s="5">
        <f t="shared" si="0"/>
        <v>34</v>
      </c>
    </row>
    <row r="49" spans="1:20" ht="12.75">
      <c r="A49" s="16" t="s">
        <v>119</v>
      </c>
      <c r="B49" s="12" t="s">
        <v>245</v>
      </c>
      <c r="C49">
        <v>12</v>
      </c>
      <c r="D49">
        <v>5</v>
      </c>
      <c r="G49">
        <v>15</v>
      </c>
      <c r="T49" s="5">
        <f t="shared" si="0"/>
        <v>32</v>
      </c>
    </row>
    <row r="50" spans="1:20" ht="12.75">
      <c r="A50" s="16" t="s">
        <v>194</v>
      </c>
      <c r="B50" s="12" t="s">
        <v>195</v>
      </c>
      <c r="F50">
        <v>15</v>
      </c>
      <c r="Q50">
        <v>13</v>
      </c>
      <c r="T50" s="5">
        <f t="shared" si="0"/>
        <v>28</v>
      </c>
    </row>
    <row r="51" spans="1:20" ht="12.75">
      <c r="A51" s="16" t="s">
        <v>16</v>
      </c>
      <c r="B51" s="12" t="s">
        <v>272</v>
      </c>
      <c r="Q51">
        <v>28</v>
      </c>
      <c r="T51" s="5">
        <f t="shared" si="0"/>
        <v>28</v>
      </c>
    </row>
    <row r="52" spans="1:20" ht="12.75">
      <c r="A52" s="16" t="s">
        <v>198</v>
      </c>
      <c r="B52" s="12" t="s">
        <v>199</v>
      </c>
      <c r="J52">
        <v>27</v>
      </c>
      <c r="T52" s="5">
        <f t="shared" si="0"/>
        <v>27</v>
      </c>
    </row>
    <row r="53" spans="1:20" ht="12.75">
      <c r="A53" s="16" t="s">
        <v>91</v>
      </c>
      <c r="B53" s="12" t="s">
        <v>145</v>
      </c>
      <c r="K53">
        <v>27</v>
      </c>
      <c r="T53" s="5">
        <f t="shared" si="0"/>
        <v>27</v>
      </c>
    </row>
    <row r="54" spans="1:20" ht="12.75">
      <c r="A54" s="16" t="s">
        <v>115</v>
      </c>
      <c r="B54" s="12" t="s">
        <v>88</v>
      </c>
      <c r="H54">
        <v>26</v>
      </c>
      <c r="T54" s="5">
        <f t="shared" si="0"/>
        <v>26</v>
      </c>
    </row>
    <row r="55" spans="1:20" ht="12.75">
      <c r="A55" s="16" t="s">
        <v>55</v>
      </c>
      <c r="B55" s="12" t="s">
        <v>133</v>
      </c>
      <c r="G55">
        <v>25</v>
      </c>
      <c r="T55" s="5">
        <f t="shared" si="0"/>
        <v>25</v>
      </c>
    </row>
    <row r="56" spans="1:20" ht="12.75">
      <c r="A56" s="16" t="s">
        <v>42</v>
      </c>
      <c r="B56" s="12" t="s">
        <v>43</v>
      </c>
      <c r="P56">
        <v>25</v>
      </c>
      <c r="T56" s="5">
        <f t="shared" si="0"/>
        <v>25</v>
      </c>
    </row>
    <row r="57" spans="1:20" ht="12.75">
      <c r="A57" s="16" t="s">
        <v>105</v>
      </c>
      <c r="B57" s="12" t="s">
        <v>252</v>
      </c>
      <c r="G57">
        <v>24</v>
      </c>
      <c r="T57" s="5">
        <f t="shared" si="0"/>
        <v>24</v>
      </c>
    </row>
    <row r="58" spans="1:20" ht="12.75">
      <c r="A58" s="16" t="s">
        <v>115</v>
      </c>
      <c r="B58" s="12" t="s">
        <v>266</v>
      </c>
      <c r="J58">
        <v>23</v>
      </c>
      <c r="T58" s="5">
        <f t="shared" si="0"/>
        <v>23</v>
      </c>
    </row>
    <row r="59" spans="1:20" ht="12.75">
      <c r="A59" s="16" t="s">
        <v>259</v>
      </c>
      <c r="B59" s="12" t="s">
        <v>71</v>
      </c>
      <c r="L59">
        <v>23</v>
      </c>
      <c r="T59" s="5">
        <f t="shared" si="0"/>
        <v>23</v>
      </c>
    </row>
    <row r="60" spans="1:20" ht="12.75">
      <c r="A60" s="16" t="s">
        <v>105</v>
      </c>
      <c r="B60" s="12" t="s">
        <v>106</v>
      </c>
      <c r="P60">
        <v>23</v>
      </c>
      <c r="T60" s="5">
        <f t="shared" si="0"/>
        <v>23</v>
      </c>
    </row>
    <row r="61" spans="1:20" ht="12.75">
      <c r="A61" s="16" t="s">
        <v>241</v>
      </c>
      <c r="B61" s="12" t="s">
        <v>270</v>
      </c>
      <c r="R61">
        <v>23</v>
      </c>
      <c r="T61" s="5">
        <f t="shared" si="0"/>
        <v>23</v>
      </c>
    </row>
    <row r="62" spans="1:20" ht="12.75">
      <c r="A62" s="16" t="s">
        <v>61</v>
      </c>
      <c r="B62" s="12" t="s">
        <v>275</v>
      </c>
      <c r="R62">
        <v>21</v>
      </c>
      <c r="T62" s="5">
        <f t="shared" si="0"/>
        <v>21</v>
      </c>
    </row>
    <row r="63" spans="1:20" ht="12.75">
      <c r="A63" s="16" t="s">
        <v>244</v>
      </c>
      <c r="B63" s="12" t="s">
        <v>90</v>
      </c>
      <c r="L63">
        <v>19</v>
      </c>
      <c r="T63" s="5">
        <f t="shared" si="0"/>
        <v>19</v>
      </c>
    </row>
    <row r="64" spans="1:20" ht="12.75">
      <c r="A64" s="16" t="s">
        <v>105</v>
      </c>
      <c r="B64" s="12" t="s">
        <v>274</v>
      </c>
      <c r="R64">
        <v>19</v>
      </c>
      <c r="T64" s="5">
        <f t="shared" si="0"/>
        <v>19</v>
      </c>
    </row>
    <row r="65" spans="1:20" ht="12.75">
      <c r="A65" s="16" t="s">
        <v>51</v>
      </c>
      <c r="B65" s="12" t="s">
        <v>246</v>
      </c>
      <c r="D65">
        <v>15</v>
      </c>
      <c r="T65" s="5">
        <f t="shared" si="0"/>
        <v>15</v>
      </c>
    </row>
    <row r="66" spans="1:20" ht="12.75">
      <c r="A66" s="16" t="s">
        <v>259</v>
      </c>
      <c r="B66" s="12" t="s">
        <v>260</v>
      </c>
      <c r="I66">
        <v>14</v>
      </c>
      <c r="T66" s="5">
        <f t="shared" si="0"/>
        <v>14</v>
      </c>
    </row>
    <row r="67" spans="1:20" ht="12.75">
      <c r="A67" s="16" t="s">
        <v>151</v>
      </c>
      <c r="B67" s="12" t="s">
        <v>152</v>
      </c>
      <c r="I67">
        <v>13</v>
      </c>
      <c r="T67" s="5">
        <f t="shared" si="0"/>
        <v>13</v>
      </c>
    </row>
    <row r="68" spans="1:20" ht="12.75">
      <c r="A68" s="16" t="s">
        <v>69</v>
      </c>
      <c r="B68" s="12" t="s">
        <v>70</v>
      </c>
      <c r="C68">
        <v>11</v>
      </c>
      <c r="T68" s="5">
        <f t="shared" si="0"/>
        <v>11</v>
      </c>
    </row>
    <row r="69" spans="1:20" ht="12.75">
      <c r="A69" s="16" t="s">
        <v>78</v>
      </c>
      <c r="B69" s="12" t="s">
        <v>155</v>
      </c>
      <c r="I69">
        <v>10</v>
      </c>
      <c r="T69" s="5">
        <f>SUM(C69:R69)</f>
        <v>10</v>
      </c>
    </row>
    <row r="70" spans="1:20" ht="12.75">
      <c r="A70" s="16" t="s">
        <v>242</v>
      </c>
      <c r="B70" s="12" t="s">
        <v>220</v>
      </c>
      <c r="D70">
        <v>5</v>
      </c>
      <c r="T70" s="5">
        <f>SUM(C70:R70)</f>
        <v>5</v>
      </c>
    </row>
    <row r="71" spans="1:2" ht="12.75">
      <c r="A71" s="16"/>
      <c r="B71" s="12"/>
    </row>
    <row r="72" spans="1:2" ht="12.75">
      <c r="A72" s="16"/>
      <c r="B72" s="12"/>
    </row>
    <row r="73" spans="1:2" ht="12.75">
      <c r="A73" s="16"/>
      <c r="B73" s="12"/>
    </row>
    <row r="74" spans="1:2" ht="12.75">
      <c r="A74" s="16"/>
      <c r="B74" s="12"/>
    </row>
    <row r="75" spans="1:2" ht="12.75">
      <c r="A75" s="17"/>
      <c r="B75" s="14"/>
    </row>
    <row r="76" spans="1:2" ht="12.75">
      <c r="A76" s="16"/>
      <c r="B76" s="12"/>
    </row>
    <row r="77" spans="1:2" ht="12.75">
      <c r="A77" s="16"/>
      <c r="B77" s="12"/>
    </row>
    <row r="78" spans="1:2" ht="12.75">
      <c r="A78" s="16"/>
      <c r="B78" s="12"/>
    </row>
    <row r="79" spans="1:2" ht="12.75">
      <c r="A79" s="16"/>
      <c r="B79" s="12"/>
    </row>
    <row r="80" spans="1:2" ht="12.75">
      <c r="A80" s="16"/>
      <c r="B80" s="12"/>
    </row>
    <row r="81" spans="1:2" ht="12.75">
      <c r="A81" s="16"/>
      <c r="B81" s="12"/>
    </row>
    <row r="82" spans="1:2" ht="12.75">
      <c r="A82" s="16"/>
      <c r="B82" s="12"/>
    </row>
    <row r="83" spans="1:2" ht="12.75">
      <c r="A83" s="16"/>
      <c r="B83" s="12"/>
    </row>
    <row r="84" spans="1:2" ht="12.75">
      <c r="A84" s="16"/>
      <c r="B84" s="12"/>
    </row>
    <row r="85" spans="1:2" ht="12.75">
      <c r="A85" s="16"/>
      <c r="B85" s="12"/>
    </row>
    <row r="86" spans="1:2" ht="12.75">
      <c r="A86" s="16"/>
      <c r="B86" s="12"/>
    </row>
    <row r="87" spans="1:2" ht="12.75">
      <c r="A87" s="16"/>
      <c r="B87" s="12"/>
    </row>
    <row r="88" spans="1:2" ht="12.75">
      <c r="A88" s="16"/>
      <c r="B88" s="12"/>
    </row>
    <row r="89" spans="1:2" ht="12.75">
      <c r="A89" s="16"/>
      <c r="B89" s="12"/>
    </row>
    <row r="90" spans="1:2" ht="12.75">
      <c r="A90" s="16"/>
      <c r="B90" s="12"/>
    </row>
    <row r="91" spans="1:2" ht="12.75">
      <c r="A91" s="16"/>
      <c r="B91" s="12"/>
    </row>
    <row r="92" spans="1:2" ht="12.75">
      <c r="A92" s="16"/>
      <c r="B92" s="12"/>
    </row>
    <row r="93" spans="1:2" ht="12.75">
      <c r="A93" s="16"/>
      <c r="B93" s="12"/>
    </row>
    <row r="94" spans="1:2" ht="12.75">
      <c r="A94" s="16"/>
      <c r="B94" s="12"/>
    </row>
    <row r="95" spans="1:2" ht="12.75">
      <c r="A95" s="16"/>
      <c r="B95" s="12"/>
    </row>
    <row r="96" spans="1:2" ht="12.75">
      <c r="A96" s="16"/>
      <c r="B96" s="12"/>
    </row>
    <row r="97" spans="1:2" ht="12.75">
      <c r="A97" s="16"/>
      <c r="B97" s="12"/>
    </row>
    <row r="98" spans="1:2" ht="12.75">
      <c r="A98" s="16"/>
      <c r="B98" s="12"/>
    </row>
    <row r="99" spans="1:2" ht="12.75">
      <c r="A99" s="16"/>
      <c r="B99" s="12"/>
    </row>
    <row r="100" spans="1:2" ht="12.75">
      <c r="A100" s="16"/>
      <c r="B100" s="12"/>
    </row>
    <row r="101" spans="1:2" ht="12.75">
      <c r="A101" s="16"/>
      <c r="B101" s="12"/>
    </row>
    <row r="102" spans="1:2" ht="12.75">
      <c r="A102" s="16"/>
      <c r="B102" s="12"/>
    </row>
    <row r="103" spans="1:2" ht="12.75">
      <c r="A103" s="16"/>
      <c r="B103" s="12"/>
    </row>
    <row r="104" spans="1:2" ht="12.75">
      <c r="A104" s="16"/>
      <c r="B104" s="12"/>
    </row>
    <row r="105" spans="1:2" ht="12.75">
      <c r="A105" s="16"/>
      <c r="B105" s="12"/>
    </row>
    <row r="106" spans="1:2" ht="12.75">
      <c r="A106" s="16"/>
      <c r="B106" s="12"/>
    </row>
    <row r="107" spans="1:2" ht="12.75">
      <c r="A107" s="16"/>
      <c r="B107" s="12"/>
    </row>
    <row r="108" spans="1:2" ht="12.75">
      <c r="A108" s="16"/>
      <c r="B108" s="12"/>
    </row>
    <row r="109" spans="1:2" ht="12.75">
      <c r="A109" s="16"/>
      <c r="B109" s="12"/>
    </row>
    <row r="110" spans="1:2" ht="12.75">
      <c r="A110" s="16"/>
      <c r="B110" s="12"/>
    </row>
    <row r="111" spans="1:2" ht="12.75">
      <c r="A111" s="16"/>
      <c r="B111" s="12"/>
    </row>
    <row r="112" spans="1:2" ht="12.75">
      <c r="A112" s="16"/>
      <c r="B112" s="12"/>
    </row>
    <row r="113" spans="1:2" ht="12.75">
      <c r="A113" s="16"/>
      <c r="B113" s="12"/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3" max="20" width="4.57421875" style="0" customWidth="1"/>
  </cols>
  <sheetData>
    <row r="1" spans="1:21" ht="140.25">
      <c r="A1" s="1"/>
      <c r="B1" s="1"/>
      <c r="C1" s="27" t="s">
        <v>465</v>
      </c>
      <c r="D1" s="27" t="s">
        <v>466</v>
      </c>
      <c r="E1" s="27" t="s">
        <v>467</v>
      </c>
      <c r="F1" s="27" t="s">
        <v>468</v>
      </c>
      <c r="G1" s="3" t="s">
        <v>469</v>
      </c>
      <c r="H1" s="3" t="s">
        <v>470</v>
      </c>
      <c r="I1" s="3" t="s">
        <v>279</v>
      </c>
      <c r="J1" s="3" t="s">
        <v>471</v>
      </c>
      <c r="K1" s="3" t="s">
        <v>472</v>
      </c>
      <c r="L1" s="3" t="s">
        <v>473</v>
      </c>
      <c r="M1" s="3" t="s">
        <v>474</v>
      </c>
      <c r="N1" s="3" t="s">
        <v>475</v>
      </c>
      <c r="O1" s="3" t="s">
        <v>476</v>
      </c>
      <c r="P1" s="3" t="s">
        <v>197</v>
      </c>
      <c r="Q1" s="3" t="s">
        <v>477</v>
      </c>
      <c r="R1" s="28" t="s">
        <v>478</v>
      </c>
      <c r="S1" s="29" t="s">
        <v>17</v>
      </c>
      <c r="T1" s="30" t="s">
        <v>479</v>
      </c>
      <c r="U1" s="45" t="s">
        <v>480</v>
      </c>
    </row>
    <row r="2" spans="1:21" ht="12.75">
      <c r="A2" s="31"/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3"/>
      <c r="T2" s="33"/>
      <c r="U2" s="31"/>
    </row>
    <row r="3" spans="1:21" ht="12.75">
      <c r="A3" s="34" t="s">
        <v>48</v>
      </c>
      <c r="B3" s="34" t="s">
        <v>11</v>
      </c>
      <c r="C3" s="35"/>
      <c r="D3" s="35">
        <v>23</v>
      </c>
      <c r="E3" s="35"/>
      <c r="F3" s="35">
        <v>29</v>
      </c>
      <c r="G3" s="35">
        <v>19</v>
      </c>
      <c r="H3" s="35">
        <v>21</v>
      </c>
      <c r="I3" s="35">
        <v>24</v>
      </c>
      <c r="J3" s="35">
        <v>30</v>
      </c>
      <c r="K3" s="35">
        <v>20</v>
      </c>
      <c r="L3" s="35"/>
      <c r="M3" s="35">
        <v>27</v>
      </c>
      <c r="N3" s="35">
        <v>25</v>
      </c>
      <c r="O3" s="35">
        <v>29</v>
      </c>
      <c r="P3" s="35">
        <v>29</v>
      </c>
      <c r="Q3" s="35">
        <v>28</v>
      </c>
      <c r="R3" s="35">
        <v>30</v>
      </c>
      <c r="S3" s="36">
        <f aca="true" t="shared" si="0" ref="S3:S66">SUM(C3:R3)</f>
        <v>334</v>
      </c>
      <c r="T3" s="36" t="s">
        <v>481</v>
      </c>
      <c r="U3" s="34"/>
    </row>
    <row r="4" spans="1:21" ht="12.75">
      <c r="A4" s="34" t="s">
        <v>372</v>
      </c>
      <c r="B4" s="34" t="s">
        <v>111</v>
      </c>
      <c r="C4" s="35"/>
      <c r="D4" s="35"/>
      <c r="E4" s="35">
        <v>20</v>
      </c>
      <c r="F4" s="35">
        <v>23</v>
      </c>
      <c r="G4" s="35">
        <v>11</v>
      </c>
      <c r="H4" s="35">
        <v>18</v>
      </c>
      <c r="I4" s="35">
        <v>20</v>
      </c>
      <c r="J4" s="35">
        <v>29</v>
      </c>
      <c r="K4" s="35">
        <v>26</v>
      </c>
      <c r="L4" s="35"/>
      <c r="M4" s="35">
        <v>26</v>
      </c>
      <c r="N4" s="35"/>
      <c r="O4" s="35"/>
      <c r="P4" s="35">
        <v>28</v>
      </c>
      <c r="Q4" s="35">
        <v>27</v>
      </c>
      <c r="R4" s="35">
        <v>29</v>
      </c>
      <c r="S4" s="36">
        <f t="shared" si="0"/>
        <v>257</v>
      </c>
      <c r="T4" s="36" t="s">
        <v>481</v>
      </c>
      <c r="U4" s="34"/>
    </row>
    <row r="5" spans="1:21" ht="12.75">
      <c r="A5" s="34" t="s">
        <v>258</v>
      </c>
      <c r="B5" s="34" t="s">
        <v>241</v>
      </c>
      <c r="C5" s="35">
        <v>28</v>
      </c>
      <c r="D5" s="35">
        <v>26</v>
      </c>
      <c r="E5" s="35">
        <v>24</v>
      </c>
      <c r="F5" s="35"/>
      <c r="G5" s="35">
        <v>8</v>
      </c>
      <c r="H5" s="35">
        <v>17</v>
      </c>
      <c r="I5" s="35">
        <v>18</v>
      </c>
      <c r="J5" s="35"/>
      <c r="K5" s="35">
        <v>18</v>
      </c>
      <c r="L5" s="35"/>
      <c r="M5" s="35">
        <v>16</v>
      </c>
      <c r="N5" s="35">
        <v>21</v>
      </c>
      <c r="O5" s="35">
        <v>26</v>
      </c>
      <c r="P5" s="35"/>
      <c r="Q5" s="35">
        <v>25</v>
      </c>
      <c r="R5" s="35">
        <v>28</v>
      </c>
      <c r="S5" s="36">
        <f t="shared" si="0"/>
        <v>255</v>
      </c>
      <c r="T5" s="36" t="s">
        <v>481</v>
      </c>
      <c r="U5" s="34"/>
    </row>
    <row r="6" spans="1:21" ht="12.75">
      <c r="A6" s="37" t="s">
        <v>41</v>
      </c>
      <c r="B6" s="37" t="s">
        <v>40</v>
      </c>
      <c r="C6" s="38">
        <v>30</v>
      </c>
      <c r="D6" s="38">
        <v>30</v>
      </c>
      <c r="E6" s="38"/>
      <c r="F6" s="38"/>
      <c r="G6" s="38">
        <v>26</v>
      </c>
      <c r="H6" s="38">
        <v>26</v>
      </c>
      <c r="I6" s="38">
        <v>27</v>
      </c>
      <c r="J6" s="38"/>
      <c r="K6" s="38">
        <v>27</v>
      </c>
      <c r="L6" s="38"/>
      <c r="M6" s="38">
        <v>29</v>
      </c>
      <c r="N6" s="38"/>
      <c r="O6" s="38"/>
      <c r="P6" s="38"/>
      <c r="Q6" s="38">
        <v>30</v>
      </c>
      <c r="R6" s="38"/>
      <c r="S6" s="39">
        <f t="shared" si="0"/>
        <v>225</v>
      </c>
      <c r="T6" s="40"/>
      <c r="U6" s="41"/>
    </row>
    <row r="7" spans="1:21" ht="12.75">
      <c r="A7" s="34" t="s">
        <v>83</v>
      </c>
      <c r="B7" s="34" t="s">
        <v>104</v>
      </c>
      <c r="C7" s="35"/>
      <c r="D7" s="35">
        <v>29</v>
      </c>
      <c r="E7" s="35">
        <v>28</v>
      </c>
      <c r="F7" s="35"/>
      <c r="G7" s="35">
        <v>22</v>
      </c>
      <c r="H7" s="35">
        <v>23</v>
      </c>
      <c r="I7" s="35">
        <v>21</v>
      </c>
      <c r="J7" s="35"/>
      <c r="K7" s="35">
        <v>24</v>
      </c>
      <c r="L7" s="35"/>
      <c r="M7" s="35">
        <v>25</v>
      </c>
      <c r="N7" s="35"/>
      <c r="O7" s="35">
        <v>27</v>
      </c>
      <c r="P7" s="35"/>
      <c r="Q7" s="35"/>
      <c r="R7" s="35"/>
      <c r="S7" s="36">
        <f t="shared" si="0"/>
        <v>199</v>
      </c>
      <c r="T7" s="36" t="s">
        <v>481</v>
      </c>
      <c r="U7" s="42"/>
    </row>
    <row r="8" spans="1:21" ht="12.75">
      <c r="A8" s="34" t="s">
        <v>86</v>
      </c>
      <c r="B8" s="34" t="s">
        <v>85</v>
      </c>
      <c r="C8" s="35">
        <v>25</v>
      </c>
      <c r="D8" s="35">
        <v>20</v>
      </c>
      <c r="E8" s="35"/>
      <c r="F8" s="35">
        <v>26</v>
      </c>
      <c r="G8" s="35">
        <v>5</v>
      </c>
      <c r="H8" s="35">
        <v>7</v>
      </c>
      <c r="I8" s="35">
        <v>7</v>
      </c>
      <c r="J8" s="35">
        <v>26</v>
      </c>
      <c r="K8" s="35">
        <v>5</v>
      </c>
      <c r="L8" s="35"/>
      <c r="M8" s="35"/>
      <c r="N8" s="35"/>
      <c r="O8" s="35">
        <v>21</v>
      </c>
      <c r="P8" s="35"/>
      <c r="Q8" s="35">
        <v>22</v>
      </c>
      <c r="R8" s="35">
        <v>25</v>
      </c>
      <c r="S8" s="36">
        <f t="shared" si="0"/>
        <v>189</v>
      </c>
      <c r="T8" s="36" t="s">
        <v>481</v>
      </c>
      <c r="U8" s="43"/>
    </row>
    <row r="9" spans="1:21" ht="12.75">
      <c r="A9" s="34" t="s">
        <v>243</v>
      </c>
      <c r="B9" s="34" t="s">
        <v>55</v>
      </c>
      <c r="C9" s="35">
        <v>23</v>
      </c>
      <c r="D9" s="35">
        <v>21</v>
      </c>
      <c r="E9" s="35">
        <v>22</v>
      </c>
      <c r="F9" s="35">
        <v>25</v>
      </c>
      <c r="G9" s="35">
        <v>5</v>
      </c>
      <c r="H9" s="35">
        <v>10</v>
      </c>
      <c r="I9" s="35">
        <v>10</v>
      </c>
      <c r="J9" s="35">
        <v>27</v>
      </c>
      <c r="K9" s="35"/>
      <c r="L9" s="35">
        <v>25</v>
      </c>
      <c r="M9" s="35"/>
      <c r="N9" s="35"/>
      <c r="O9" s="35"/>
      <c r="P9" s="35"/>
      <c r="Q9" s="35">
        <v>19</v>
      </c>
      <c r="R9" s="35"/>
      <c r="S9" s="36">
        <f t="shared" si="0"/>
        <v>187</v>
      </c>
      <c r="T9" s="36" t="s">
        <v>481</v>
      </c>
      <c r="U9" s="34"/>
    </row>
    <row r="10" spans="1:21" ht="12.75">
      <c r="A10" s="37" t="s">
        <v>15</v>
      </c>
      <c r="B10" s="37" t="s">
        <v>16</v>
      </c>
      <c r="C10" s="38"/>
      <c r="D10" s="38"/>
      <c r="E10" s="38"/>
      <c r="F10" s="38"/>
      <c r="G10">
        <v>29</v>
      </c>
      <c r="H10">
        <v>28</v>
      </c>
      <c r="I10">
        <v>30</v>
      </c>
      <c r="K10">
        <v>30</v>
      </c>
      <c r="L10">
        <v>29</v>
      </c>
      <c r="N10">
        <v>30</v>
      </c>
      <c r="S10" s="39">
        <f t="shared" si="0"/>
        <v>176</v>
      </c>
      <c r="T10" s="40"/>
      <c r="U10" s="37"/>
    </row>
    <row r="11" spans="1:21" ht="12.75">
      <c r="A11" s="34" t="s">
        <v>140</v>
      </c>
      <c r="B11" s="34" t="s">
        <v>241</v>
      </c>
      <c r="C11" s="35">
        <v>24</v>
      </c>
      <c r="D11" s="35">
        <v>24</v>
      </c>
      <c r="E11" s="35">
        <v>23</v>
      </c>
      <c r="F11" s="35"/>
      <c r="G11" s="35">
        <v>13</v>
      </c>
      <c r="H11" s="35"/>
      <c r="I11" s="35">
        <v>19</v>
      </c>
      <c r="J11" s="35"/>
      <c r="K11" s="35">
        <v>16</v>
      </c>
      <c r="L11" s="35"/>
      <c r="M11" s="35">
        <v>15</v>
      </c>
      <c r="N11" s="35">
        <v>18</v>
      </c>
      <c r="O11" s="35"/>
      <c r="P11" s="35"/>
      <c r="Q11" s="35">
        <v>23</v>
      </c>
      <c r="R11" s="35"/>
      <c r="S11" s="36">
        <f t="shared" si="0"/>
        <v>175</v>
      </c>
      <c r="T11" s="36" t="s">
        <v>481</v>
      </c>
      <c r="U11" s="34"/>
    </row>
    <row r="12" spans="1:21" ht="12.75">
      <c r="A12" s="37" t="s">
        <v>50</v>
      </c>
      <c r="B12" s="37" t="s">
        <v>49</v>
      </c>
      <c r="C12" s="38"/>
      <c r="D12" s="38"/>
      <c r="E12" s="38">
        <v>25</v>
      </c>
      <c r="F12" s="38">
        <v>28</v>
      </c>
      <c r="G12">
        <v>18</v>
      </c>
      <c r="H12">
        <v>19</v>
      </c>
      <c r="I12">
        <v>13</v>
      </c>
      <c r="K12">
        <v>11</v>
      </c>
      <c r="M12">
        <v>19</v>
      </c>
      <c r="N12">
        <v>19</v>
      </c>
      <c r="O12">
        <v>23</v>
      </c>
      <c r="S12" s="39">
        <f t="shared" si="0"/>
        <v>175</v>
      </c>
      <c r="T12" s="40"/>
      <c r="U12" s="37"/>
    </row>
    <row r="13" spans="1:21" ht="12.75">
      <c r="A13" s="37" t="s">
        <v>209</v>
      </c>
      <c r="B13" s="37" t="s">
        <v>122</v>
      </c>
      <c r="C13" s="38">
        <v>29</v>
      </c>
      <c r="D13" s="38">
        <v>25</v>
      </c>
      <c r="E13" s="38"/>
      <c r="F13" s="38"/>
      <c r="H13">
        <v>12</v>
      </c>
      <c r="I13">
        <v>16</v>
      </c>
      <c r="K13">
        <v>17</v>
      </c>
      <c r="N13">
        <v>22</v>
      </c>
      <c r="O13">
        <v>25</v>
      </c>
      <c r="Q13">
        <v>24</v>
      </c>
      <c r="S13" s="39">
        <f t="shared" si="0"/>
        <v>170</v>
      </c>
      <c r="T13" s="40"/>
      <c r="U13" s="38"/>
    </row>
    <row r="14" spans="1:21" ht="12.75">
      <c r="A14" s="37" t="s">
        <v>81</v>
      </c>
      <c r="B14" s="37" t="s">
        <v>482</v>
      </c>
      <c r="C14" s="38"/>
      <c r="D14" s="38"/>
      <c r="E14" s="38"/>
      <c r="F14" s="38"/>
      <c r="G14">
        <v>28</v>
      </c>
      <c r="H14">
        <v>27</v>
      </c>
      <c r="I14">
        <v>28</v>
      </c>
      <c r="K14">
        <v>28</v>
      </c>
      <c r="M14">
        <v>30</v>
      </c>
      <c r="Q14">
        <v>29</v>
      </c>
      <c r="S14" s="39">
        <f t="shared" si="0"/>
        <v>170</v>
      </c>
      <c r="T14" s="40"/>
      <c r="U14" s="38"/>
    </row>
    <row r="15" spans="1:21" ht="12.75">
      <c r="A15" s="37" t="s">
        <v>88</v>
      </c>
      <c r="B15" s="37" t="s">
        <v>115</v>
      </c>
      <c r="C15" s="38">
        <v>21</v>
      </c>
      <c r="D15" s="38">
        <v>19</v>
      </c>
      <c r="E15" s="38"/>
      <c r="F15" s="38"/>
      <c r="G15">
        <v>12</v>
      </c>
      <c r="H15">
        <v>15</v>
      </c>
      <c r="I15">
        <v>17</v>
      </c>
      <c r="K15">
        <v>14</v>
      </c>
      <c r="L15">
        <v>28</v>
      </c>
      <c r="Q15">
        <v>20</v>
      </c>
      <c r="S15" s="39">
        <f t="shared" si="0"/>
        <v>146</v>
      </c>
      <c r="T15" s="40"/>
      <c r="U15" s="38"/>
    </row>
    <row r="16" spans="1:21" ht="12.75">
      <c r="A16" s="37" t="s">
        <v>272</v>
      </c>
      <c r="B16" s="37" t="s">
        <v>16</v>
      </c>
      <c r="C16" s="38"/>
      <c r="D16" s="38"/>
      <c r="E16" s="38"/>
      <c r="F16" s="38"/>
      <c r="G16">
        <v>27</v>
      </c>
      <c r="H16">
        <v>29</v>
      </c>
      <c r="I16">
        <v>29</v>
      </c>
      <c r="K16">
        <v>29</v>
      </c>
      <c r="P16">
        <v>30</v>
      </c>
      <c r="S16" s="39">
        <f t="shared" si="0"/>
        <v>144</v>
      </c>
      <c r="T16" s="40"/>
      <c r="U16" s="38"/>
    </row>
    <row r="17" spans="1:21" ht="12.75">
      <c r="A17" s="37" t="s">
        <v>132</v>
      </c>
      <c r="B17" s="37" t="s">
        <v>131</v>
      </c>
      <c r="C17" s="38"/>
      <c r="D17" s="38"/>
      <c r="E17" s="38">
        <v>27</v>
      </c>
      <c r="F17" s="38"/>
      <c r="G17">
        <v>16</v>
      </c>
      <c r="H17">
        <v>20</v>
      </c>
      <c r="I17">
        <v>22</v>
      </c>
      <c r="K17">
        <v>21</v>
      </c>
      <c r="M17">
        <v>23</v>
      </c>
      <c r="S17" s="39">
        <f t="shared" si="0"/>
        <v>129</v>
      </c>
      <c r="T17" s="40"/>
      <c r="U17" s="38"/>
    </row>
    <row r="18" spans="1:21" ht="12.75">
      <c r="A18" s="37" t="s">
        <v>120</v>
      </c>
      <c r="B18" s="37" t="s">
        <v>119</v>
      </c>
      <c r="C18" s="38"/>
      <c r="D18" s="38"/>
      <c r="E18" s="38">
        <v>14</v>
      </c>
      <c r="F18" s="38">
        <v>15</v>
      </c>
      <c r="G18">
        <v>5</v>
      </c>
      <c r="I18">
        <v>5</v>
      </c>
      <c r="J18">
        <v>23</v>
      </c>
      <c r="K18">
        <v>5</v>
      </c>
      <c r="M18">
        <v>5</v>
      </c>
      <c r="N18">
        <v>7</v>
      </c>
      <c r="P18">
        <v>19</v>
      </c>
      <c r="R18">
        <v>19</v>
      </c>
      <c r="S18" s="39">
        <f t="shared" si="0"/>
        <v>117</v>
      </c>
      <c r="T18" s="40"/>
      <c r="U18" s="38"/>
    </row>
    <row r="19" spans="1:21" ht="12.75">
      <c r="A19" s="37" t="s">
        <v>112</v>
      </c>
      <c r="B19" s="37" t="s">
        <v>40</v>
      </c>
      <c r="C19" s="38"/>
      <c r="D19" s="38"/>
      <c r="E19" s="38">
        <v>17</v>
      </c>
      <c r="F19" s="38">
        <v>14</v>
      </c>
      <c r="H19">
        <v>5</v>
      </c>
      <c r="I19">
        <v>5</v>
      </c>
      <c r="J19">
        <v>24</v>
      </c>
      <c r="N19">
        <v>10</v>
      </c>
      <c r="P19">
        <v>22</v>
      </c>
      <c r="R19">
        <v>19</v>
      </c>
      <c r="S19" s="39">
        <f t="shared" si="0"/>
        <v>116</v>
      </c>
      <c r="T19" s="40"/>
      <c r="U19" s="38"/>
    </row>
    <row r="20" spans="1:21" ht="12.75">
      <c r="A20" s="37" t="s">
        <v>275</v>
      </c>
      <c r="B20" s="37" t="s">
        <v>247</v>
      </c>
      <c r="C20" s="38"/>
      <c r="D20" s="38"/>
      <c r="E20" s="38"/>
      <c r="F20" s="38">
        <v>17</v>
      </c>
      <c r="G20">
        <v>5</v>
      </c>
      <c r="H20">
        <v>5</v>
      </c>
      <c r="I20">
        <v>5</v>
      </c>
      <c r="J20">
        <v>22</v>
      </c>
      <c r="K20">
        <v>5</v>
      </c>
      <c r="M20">
        <v>10</v>
      </c>
      <c r="N20">
        <v>16</v>
      </c>
      <c r="P20">
        <v>25</v>
      </c>
      <c r="S20" s="39">
        <f t="shared" si="0"/>
        <v>110</v>
      </c>
      <c r="T20" s="40"/>
      <c r="U20" s="38"/>
    </row>
    <row r="21" spans="1:21" ht="12.75">
      <c r="A21" s="34" t="s">
        <v>429</v>
      </c>
      <c r="B21" s="34" t="s">
        <v>40</v>
      </c>
      <c r="C21" s="35"/>
      <c r="D21" s="35"/>
      <c r="E21" s="35"/>
      <c r="F21" s="35"/>
      <c r="G21" s="35">
        <v>5</v>
      </c>
      <c r="H21" s="35">
        <v>5</v>
      </c>
      <c r="I21" s="35">
        <v>5</v>
      </c>
      <c r="J21" s="35"/>
      <c r="K21" s="35">
        <v>7</v>
      </c>
      <c r="L21" s="35">
        <v>26</v>
      </c>
      <c r="M21" s="35"/>
      <c r="N21" s="35">
        <v>15</v>
      </c>
      <c r="O21" s="35">
        <v>19</v>
      </c>
      <c r="P21" s="35">
        <v>26</v>
      </c>
      <c r="Q21" s="35"/>
      <c r="R21" s="35"/>
      <c r="S21" s="36">
        <f t="shared" si="0"/>
        <v>108</v>
      </c>
      <c r="T21" s="36" t="s">
        <v>481</v>
      </c>
      <c r="U21" s="35"/>
    </row>
    <row r="22" spans="1:21" ht="12.75">
      <c r="A22" s="37" t="s">
        <v>265</v>
      </c>
      <c r="B22" s="37" t="s">
        <v>264</v>
      </c>
      <c r="C22" s="38"/>
      <c r="D22" s="38"/>
      <c r="E22" s="38">
        <v>21</v>
      </c>
      <c r="F22" s="38">
        <v>24</v>
      </c>
      <c r="G22">
        <v>5</v>
      </c>
      <c r="H22">
        <v>8</v>
      </c>
      <c r="I22">
        <v>11</v>
      </c>
      <c r="J22">
        <v>28</v>
      </c>
      <c r="K22">
        <v>9</v>
      </c>
      <c r="S22" s="39">
        <f t="shared" si="0"/>
        <v>106</v>
      </c>
      <c r="T22" s="40"/>
      <c r="U22" s="38"/>
    </row>
    <row r="23" spans="1:21" ht="12.75">
      <c r="A23" s="37" t="s">
        <v>483</v>
      </c>
      <c r="B23" s="37" t="s">
        <v>316</v>
      </c>
      <c r="C23" s="38"/>
      <c r="D23" s="38"/>
      <c r="E23" s="38"/>
      <c r="F23" s="38"/>
      <c r="G23">
        <v>5</v>
      </c>
      <c r="H23">
        <v>16</v>
      </c>
      <c r="I23">
        <v>15</v>
      </c>
      <c r="K23">
        <v>15</v>
      </c>
      <c r="M23">
        <v>18</v>
      </c>
      <c r="N23">
        <v>24</v>
      </c>
      <c r="S23" s="39">
        <f t="shared" si="0"/>
        <v>93</v>
      </c>
      <c r="T23" s="40"/>
      <c r="U23" s="38"/>
    </row>
    <row r="24" spans="1:21" ht="12.75">
      <c r="A24" s="37" t="s">
        <v>188</v>
      </c>
      <c r="B24" s="37" t="s">
        <v>65</v>
      </c>
      <c r="C24" s="38"/>
      <c r="D24" s="38"/>
      <c r="E24" s="38">
        <v>16</v>
      </c>
      <c r="F24" s="38">
        <v>16</v>
      </c>
      <c r="G24">
        <v>5</v>
      </c>
      <c r="H24">
        <v>5</v>
      </c>
      <c r="K24">
        <v>5</v>
      </c>
      <c r="L24">
        <v>23</v>
      </c>
      <c r="R24">
        <v>21</v>
      </c>
      <c r="S24" s="39">
        <f t="shared" si="0"/>
        <v>91</v>
      </c>
      <c r="T24" s="40"/>
      <c r="U24" s="38"/>
    </row>
    <row r="25" spans="1:21" ht="12.75">
      <c r="A25" s="37" t="s">
        <v>13</v>
      </c>
      <c r="B25" s="37" t="s">
        <v>237</v>
      </c>
      <c r="C25" s="38"/>
      <c r="D25" s="38"/>
      <c r="E25" s="38"/>
      <c r="F25" s="38"/>
      <c r="G25">
        <v>30</v>
      </c>
      <c r="H25">
        <v>30</v>
      </c>
      <c r="L25">
        <v>30</v>
      </c>
      <c r="S25" s="39">
        <f t="shared" si="0"/>
        <v>90</v>
      </c>
      <c r="T25" s="40"/>
      <c r="U25" s="38"/>
    </row>
    <row r="26" spans="1:21" ht="12.75">
      <c r="A26" s="2" t="s">
        <v>18</v>
      </c>
      <c r="B26" s="2" t="s">
        <v>238</v>
      </c>
      <c r="C26" s="38"/>
      <c r="D26" s="38">
        <v>28</v>
      </c>
      <c r="E26" s="38">
        <v>30</v>
      </c>
      <c r="F26" s="38">
        <v>30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>
        <f t="shared" si="0"/>
        <v>88</v>
      </c>
      <c r="T26" s="40"/>
      <c r="U26" s="38"/>
    </row>
    <row r="27" spans="1:21" ht="12.75">
      <c r="A27" s="37" t="s">
        <v>298</v>
      </c>
      <c r="B27" s="37" t="s">
        <v>238</v>
      </c>
      <c r="C27" s="38"/>
      <c r="D27" s="38"/>
      <c r="E27" s="38"/>
      <c r="F27" s="38"/>
      <c r="G27">
        <v>10</v>
      </c>
      <c r="L27">
        <v>27</v>
      </c>
      <c r="N27">
        <v>23</v>
      </c>
      <c r="R27">
        <v>27</v>
      </c>
      <c r="S27" s="39">
        <f t="shared" si="0"/>
        <v>87</v>
      </c>
      <c r="T27" s="40"/>
      <c r="U27" s="38"/>
    </row>
    <row r="28" spans="1:21" ht="12.75">
      <c r="A28" s="34" t="s">
        <v>139</v>
      </c>
      <c r="B28" s="34" t="s">
        <v>242</v>
      </c>
      <c r="C28" s="35"/>
      <c r="D28" s="35">
        <v>22</v>
      </c>
      <c r="E28" s="35">
        <v>26</v>
      </c>
      <c r="F28" s="35"/>
      <c r="G28" s="35"/>
      <c r="H28" s="35"/>
      <c r="I28" s="35"/>
      <c r="J28" s="35"/>
      <c r="K28" s="35">
        <v>17</v>
      </c>
      <c r="L28" s="35"/>
      <c r="M28" s="35">
        <v>20</v>
      </c>
      <c r="N28" s="35"/>
      <c r="O28" s="35"/>
      <c r="P28" s="35"/>
      <c r="Q28" s="35"/>
      <c r="R28" s="35"/>
      <c r="S28" s="36">
        <f t="shared" si="0"/>
        <v>85</v>
      </c>
      <c r="T28" s="36" t="s">
        <v>481</v>
      </c>
      <c r="U28" s="35"/>
    </row>
    <row r="29" spans="1:21" ht="12.75">
      <c r="A29" s="37" t="s">
        <v>13</v>
      </c>
      <c r="B29" s="37" t="s">
        <v>82</v>
      </c>
      <c r="C29" s="38"/>
      <c r="D29" s="38"/>
      <c r="E29" s="38"/>
      <c r="F29" s="38"/>
      <c r="G29">
        <v>25</v>
      </c>
      <c r="H29">
        <v>25</v>
      </c>
      <c r="O29">
        <v>28</v>
      </c>
      <c r="S29" s="39">
        <f t="shared" si="0"/>
        <v>78</v>
      </c>
      <c r="T29" s="40"/>
      <c r="U29" s="38"/>
    </row>
    <row r="30" spans="1:21" ht="12.75">
      <c r="A30" s="37" t="s">
        <v>90</v>
      </c>
      <c r="B30" s="37" t="s">
        <v>244</v>
      </c>
      <c r="C30" s="38">
        <v>20</v>
      </c>
      <c r="D30" s="38">
        <v>17</v>
      </c>
      <c r="E30" s="38">
        <v>18</v>
      </c>
      <c r="F30" s="38">
        <v>21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>
        <f t="shared" si="0"/>
        <v>76</v>
      </c>
      <c r="T30" s="40"/>
      <c r="U30" s="38"/>
    </row>
    <row r="31" spans="1:21" ht="12.75">
      <c r="A31" s="37" t="s">
        <v>39</v>
      </c>
      <c r="B31" s="37" t="s">
        <v>241</v>
      </c>
      <c r="C31" s="38"/>
      <c r="D31" s="38"/>
      <c r="E31" s="38"/>
      <c r="F31" s="38"/>
      <c r="G31">
        <v>24</v>
      </c>
      <c r="I31">
        <v>26</v>
      </c>
      <c r="K31">
        <v>26</v>
      </c>
      <c r="S31" s="39">
        <f t="shared" si="0"/>
        <v>76</v>
      </c>
      <c r="T31" s="40"/>
      <c r="U31" s="38"/>
    </row>
    <row r="32" spans="1:21" ht="12.75">
      <c r="A32" s="37" t="s">
        <v>392</v>
      </c>
      <c r="B32" s="37" t="s">
        <v>484</v>
      </c>
      <c r="C32" s="38"/>
      <c r="D32" s="38"/>
      <c r="E32" s="38"/>
      <c r="F32" s="38">
        <v>22</v>
      </c>
      <c r="H32">
        <v>5</v>
      </c>
      <c r="P32">
        <v>24</v>
      </c>
      <c r="R32">
        <v>22</v>
      </c>
      <c r="S32" s="39">
        <f t="shared" si="0"/>
        <v>73</v>
      </c>
      <c r="T32" s="40"/>
      <c r="U32" s="38"/>
    </row>
    <row r="33" spans="1:21" ht="12.75">
      <c r="A33" s="37" t="s">
        <v>301</v>
      </c>
      <c r="B33" s="37" t="s">
        <v>302</v>
      </c>
      <c r="C33" s="38">
        <v>22</v>
      </c>
      <c r="D33" s="38"/>
      <c r="E33" s="38"/>
      <c r="F33" s="38"/>
      <c r="H33">
        <v>14</v>
      </c>
      <c r="I33">
        <v>12</v>
      </c>
      <c r="O33">
        <v>24</v>
      </c>
      <c r="S33" s="39">
        <f t="shared" si="0"/>
        <v>72</v>
      </c>
      <c r="T33" s="40"/>
      <c r="U33" s="38"/>
    </row>
    <row r="34" spans="1:21" ht="12.75">
      <c r="A34" s="37" t="s">
        <v>6</v>
      </c>
      <c r="B34" s="37" t="s">
        <v>54</v>
      </c>
      <c r="C34" s="38"/>
      <c r="D34" s="38">
        <v>27</v>
      </c>
      <c r="E34" s="38"/>
      <c r="F34" s="38">
        <v>27</v>
      </c>
      <c r="G34">
        <v>17</v>
      </c>
      <c r="S34" s="39">
        <f t="shared" si="0"/>
        <v>71</v>
      </c>
      <c r="T34" s="40"/>
      <c r="U34" s="38"/>
    </row>
    <row r="35" spans="1:21" ht="12.75">
      <c r="A35" s="37" t="s">
        <v>79</v>
      </c>
      <c r="B35" s="37" t="s">
        <v>78</v>
      </c>
      <c r="C35" s="38"/>
      <c r="D35" s="38"/>
      <c r="E35" s="38"/>
      <c r="F35" s="38"/>
      <c r="G35">
        <v>23</v>
      </c>
      <c r="H35">
        <v>22</v>
      </c>
      <c r="I35">
        <v>25</v>
      </c>
      <c r="S35" s="39">
        <f t="shared" si="0"/>
        <v>70</v>
      </c>
      <c r="T35" s="40"/>
      <c r="U35" s="38"/>
    </row>
    <row r="36" spans="1:21" ht="12.75">
      <c r="A36" s="37" t="s">
        <v>47</v>
      </c>
      <c r="B36" s="37" t="s">
        <v>46</v>
      </c>
      <c r="C36" s="38"/>
      <c r="D36" s="38"/>
      <c r="E36" s="38"/>
      <c r="F36" s="38"/>
      <c r="G36">
        <v>20</v>
      </c>
      <c r="I36">
        <v>23</v>
      </c>
      <c r="K36">
        <v>19</v>
      </c>
      <c r="S36" s="39">
        <f t="shared" si="0"/>
        <v>62</v>
      </c>
      <c r="T36" s="40"/>
      <c r="U36" s="38"/>
    </row>
    <row r="37" spans="1:21" ht="12.75">
      <c r="A37" s="37" t="s">
        <v>321</v>
      </c>
      <c r="B37" s="37" t="s">
        <v>322</v>
      </c>
      <c r="C37" s="38"/>
      <c r="D37" s="38"/>
      <c r="E37" s="38"/>
      <c r="F37" s="38"/>
      <c r="N37">
        <v>12</v>
      </c>
      <c r="P37">
        <v>23</v>
      </c>
      <c r="R37">
        <v>24</v>
      </c>
      <c r="S37" s="39">
        <f t="shared" si="0"/>
        <v>59</v>
      </c>
      <c r="T37" s="40"/>
      <c r="U37" s="38"/>
    </row>
    <row r="38" spans="1:21" ht="12.75">
      <c r="A38" s="44" t="s">
        <v>123</v>
      </c>
      <c r="B38" s="44" t="s">
        <v>122</v>
      </c>
      <c r="C38" s="38"/>
      <c r="D38" s="38"/>
      <c r="E38" s="38"/>
      <c r="F38" s="38"/>
      <c r="O38">
        <v>30</v>
      </c>
      <c r="Q38">
        <v>26</v>
      </c>
      <c r="S38" s="39">
        <f t="shared" si="0"/>
        <v>56</v>
      </c>
      <c r="T38" s="40"/>
      <c r="U38" s="38"/>
    </row>
    <row r="39" spans="1:21" ht="12.75">
      <c r="A39" s="37" t="s">
        <v>186</v>
      </c>
      <c r="B39" s="37" t="s">
        <v>185</v>
      </c>
      <c r="C39" s="38"/>
      <c r="D39" s="38"/>
      <c r="E39" s="38"/>
      <c r="F39" s="38"/>
      <c r="M39">
        <v>28</v>
      </c>
      <c r="N39">
        <v>28</v>
      </c>
      <c r="S39" s="39">
        <f t="shared" si="0"/>
        <v>56</v>
      </c>
      <c r="T39" s="40"/>
      <c r="U39" s="38"/>
    </row>
    <row r="40" spans="1:21" ht="12.75">
      <c r="A40" s="37" t="s">
        <v>110</v>
      </c>
      <c r="B40" s="37" t="s">
        <v>109</v>
      </c>
      <c r="C40" s="38"/>
      <c r="D40" s="38">
        <v>18</v>
      </c>
      <c r="E40" s="38">
        <v>19</v>
      </c>
      <c r="F40" s="38"/>
      <c r="G40">
        <v>7</v>
      </c>
      <c r="H40">
        <v>11</v>
      </c>
      <c r="S40" s="39">
        <f t="shared" si="0"/>
        <v>55</v>
      </c>
      <c r="T40" s="40"/>
      <c r="U40" s="38"/>
    </row>
    <row r="41" spans="1:21" ht="12.75">
      <c r="A41" s="37" t="s">
        <v>245</v>
      </c>
      <c r="B41" s="37" t="s">
        <v>119</v>
      </c>
      <c r="C41" s="38"/>
      <c r="D41" s="38"/>
      <c r="E41" s="38">
        <v>15</v>
      </c>
      <c r="F41" s="38"/>
      <c r="G41">
        <v>5</v>
      </c>
      <c r="K41">
        <v>5</v>
      </c>
      <c r="M41">
        <v>9</v>
      </c>
      <c r="R41">
        <v>20</v>
      </c>
      <c r="S41" s="39">
        <f t="shared" si="0"/>
        <v>54</v>
      </c>
      <c r="T41" s="40"/>
      <c r="U41" s="38"/>
    </row>
    <row r="42" spans="1:21" ht="12.75">
      <c r="A42" s="37" t="s">
        <v>155</v>
      </c>
      <c r="B42" s="37" t="s">
        <v>241</v>
      </c>
      <c r="C42" s="38"/>
      <c r="D42" s="38"/>
      <c r="E42" s="38"/>
      <c r="F42" s="38">
        <v>18</v>
      </c>
      <c r="G42">
        <v>5</v>
      </c>
      <c r="H42">
        <v>6</v>
      </c>
      <c r="I42">
        <v>6</v>
      </c>
      <c r="M42">
        <v>7</v>
      </c>
      <c r="N42">
        <v>11</v>
      </c>
      <c r="S42" s="39">
        <f t="shared" si="0"/>
        <v>53</v>
      </c>
      <c r="T42" s="40"/>
      <c r="U42" s="38"/>
    </row>
    <row r="43" spans="1:21" ht="12.75">
      <c r="A43" s="37" t="s">
        <v>485</v>
      </c>
      <c r="B43" s="37" t="s">
        <v>67</v>
      </c>
      <c r="C43" s="38"/>
      <c r="D43" s="38"/>
      <c r="E43" s="38">
        <v>29</v>
      </c>
      <c r="F43" s="38"/>
      <c r="G43">
        <v>24</v>
      </c>
      <c r="S43" s="39">
        <f t="shared" si="0"/>
        <v>53</v>
      </c>
      <c r="T43" s="40"/>
      <c r="U43" s="38"/>
    </row>
    <row r="44" spans="1:21" ht="12.75">
      <c r="A44" s="37" t="s">
        <v>68</v>
      </c>
      <c r="B44" s="37" t="s">
        <v>67</v>
      </c>
      <c r="C44" s="38">
        <v>19</v>
      </c>
      <c r="D44" s="38">
        <v>16</v>
      </c>
      <c r="E44" s="38"/>
      <c r="F44" s="38"/>
      <c r="G44">
        <v>5</v>
      </c>
      <c r="I44">
        <v>5</v>
      </c>
      <c r="K44">
        <v>5</v>
      </c>
      <c r="S44" s="39">
        <f t="shared" si="0"/>
        <v>50</v>
      </c>
      <c r="T44" s="40"/>
      <c r="U44" s="38"/>
    </row>
    <row r="45" spans="1:21" ht="12.75">
      <c r="A45" s="37" t="s">
        <v>66</v>
      </c>
      <c r="B45" s="37" t="s">
        <v>9</v>
      </c>
      <c r="C45" s="38"/>
      <c r="D45" s="38"/>
      <c r="E45" s="38"/>
      <c r="F45" s="38"/>
      <c r="G45" s="38"/>
      <c r="H45" s="38"/>
      <c r="J45">
        <v>25</v>
      </c>
      <c r="M45">
        <v>8</v>
      </c>
      <c r="O45">
        <v>16</v>
      </c>
      <c r="S45" s="39">
        <f t="shared" si="0"/>
        <v>49</v>
      </c>
      <c r="T45" s="40"/>
      <c r="U45" s="38"/>
    </row>
    <row r="46" spans="1:21" ht="12.75">
      <c r="A46" s="37" t="s">
        <v>87</v>
      </c>
      <c r="B46" s="37" t="s">
        <v>67</v>
      </c>
      <c r="C46" s="38">
        <v>26</v>
      </c>
      <c r="D46" s="38"/>
      <c r="E46" s="38"/>
      <c r="F46" s="38"/>
      <c r="O46">
        <v>22</v>
      </c>
      <c r="S46" s="39">
        <f t="shared" si="0"/>
        <v>48</v>
      </c>
      <c r="T46" s="40"/>
      <c r="U46" s="38"/>
    </row>
    <row r="47" spans="1:21" ht="12.75">
      <c r="A47" s="37" t="s">
        <v>308</v>
      </c>
      <c r="B47" s="37" t="s">
        <v>105</v>
      </c>
      <c r="C47" s="38"/>
      <c r="D47" s="38"/>
      <c r="E47" s="38"/>
      <c r="F47" s="38"/>
      <c r="K47">
        <v>12</v>
      </c>
      <c r="M47">
        <v>14</v>
      </c>
      <c r="N47">
        <v>20</v>
      </c>
      <c r="S47" s="39">
        <f t="shared" si="0"/>
        <v>46</v>
      </c>
      <c r="T47" s="40"/>
      <c r="U47" s="38"/>
    </row>
    <row r="48" spans="1:21" ht="12.75">
      <c r="A48" s="37" t="s">
        <v>10</v>
      </c>
      <c r="B48" s="37" t="s">
        <v>11</v>
      </c>
      <c r="C48" s="38"/>
      <c r="D48" s="38"/>
      <c r="E48" s="38"/>
      <c r="F48" s="38"/>
      <c r="N48">
        <v>9</v>
      </c>
      <c r="P48">
        <v>20</v>
      </c>
      <c r="Q48">
        <v>17</v>
      </c>
      <c r="S48" s="39">
        <f t="shared" si="0"/>
        <v>46</v>
      </c>
      <c r="T48" s="40"/>
      <c r="U48" s="38"/>
    </row>
    <row r="49" spans="1:21" ht="12.75">
      <c r="A49" s="37" t="s">
        <v>266</v>
      </c>
      <c r="B49" s="37" t="s">
        <v>115</v>
      </c>
      <c r="C49" s="38"/>
      <c r="D49" s="38"/>
      <c r="E49" s="38"/>
      <c r="F49" s="38"/>
      <c r="G49">
        <v>5</v>
      </c>
      <c r="H49">
        <v>5</v>
      </c>
      <c r="I49">
        <v>5</v>
      </c>
      <c r="J49">
        <v>21</v>
      </c>
      <c r="K49">
        <v>5</v>
      </c>
      <c r="N49">
        <v>5</v>
      </c>
      <c r="S49" s="39">
        <f t="shared" si="0"/>
        <v>46</v>
      </c>
      <c r="T49" s="40"/>
      <c r="U49" s="38"/>
    </row>
    <row r="50" spans="1:21" ht="12.75">
      <c r="A50" s="37" t="s">
        <v>106</v>
      </c>
      <c r="B50" s="37" t="s">
        <v>105</v>
      </c>
      <c r="C50" s="38"/>
      <c r="D50" s="38"/>
      <c r="E50" s="38"/>
      <c r="F50" s="38"/>
      <c r="G50">
        <v>21</v>
      </c>
      <c r="M50">
        <v>24</v>
      </c>
      <c r="S50" s="39">
        <f t="shared" si="0"/>
        <v>45</v>
      </c>
      <c r="T50" s="40"/>
      <c r="U50" s="38"/>
    </row>
    <row r="51" spans="1:21" ht="12.75">
      <c r="A51" s="37" t="s">
        <v>114</v>
      </c>
      <c r="B51" s="37" t="s">
        <v>2</v>
      </c>
      <c r="C51" s="38"/>
      <c r="D51" s="38"/>
      <c r="E51" s="38"/>
      <c r="F51" s="38"/>
      <c r="K51">
        <v>22</v>
      </c>
      <c r="M51">
        <v>21</v>
      </c>
      <c r="S51" s="39">
        <f t="shared" si="0"/>
        <v>43</v>
      </c>
      <c r="T51" s="40"/>
      <c r="U51" s="38"/>
    </row>
    <row r="52" spans="1:21" ht="12.75">
      <c r="A52" s="37" t="s">
        <v>138</v>
      </c>
      <c r="B52" s="37" t="s">
        <v>117</v>
      </c>
      <c r="C52" s="38"/>
      <c r="D52" s="38"/>
      <c r="E52" s="38"/>
      <c r="F52" s="38"/>
      <c r="G52">
        <v>5</v>
      </c>
      <c r="M52">
        <v>5</v>
      </c>
      <c r="N52">
        <v>6</v>
      </c>
      <c r="P52">
        <v>27</v>
      </c>
      <c r="S52" s="39">
        <f t="shared" si="0"/>
        <v>43</v>
      </c>
      <c r="T52" s="40"/>
      <c r="U52" s="38"/>
    </row>
    <row r="53" spans="1:21" ht="12.75">
      <c r="A53" s="37" t="s">
        <v>7</v>
      </c>
      <c r="B53" s="37" t="s">
        <v>238</v>
      </c>
      <c r="C53" s="38"/>
      <c r="D53" s="38"/>
      <c r="E53" s="38"/>
      <c r="F53" s="38"/>
      <c r="I53">
        <v>14</v>
      </c>
      <c r="K53">
        <v>10</v>
      </c>
      <c r="M53">
        <v>17</v>
      </c>
      <c r="S53" s="39">
        <f t="shared" si="0"/>
        <v>41</v>
      </c>
      <c r="T53" s="40"/>
      <c r="U53" s="38"/>
    </row>
    <row r="54" spans="1:21" ht="12.75">
      <c r="A54" s="37" t="s">
        <v>398</v>
      </c>
      <c r="B54" s="37" t="s">
        <v>348</v>
      </c>
      <c r="C54" s="38"/>
      <c r="D54" s="38"/>
      <c r="E54" s="38"/>
      <c r="F54" s="38"/>
      <c r="G54">
        <v>5</v>
      </c>
      <c r="H54">
        <v>5</v>
      </c>
      <c r="I54">
        <v>5</v>
      </c>
      <c r="K54">
        <v>5</v>
      </c>
      <c r="M54">
        <v>5</v>
      </c>
      <c r="Q54">
        <v>16</v>
      </c>
      <c r="S54" s="39">
        <f t="shared" si="0"/>
        <v>41</v>
      </c>
      <c r="T54" s="40"/>
      <c r="U54" s="38"/>
    </row>
    <row r="55" spans="1:21" ht="12.75">
      <c r="A55" s="44" t="s">
        <v>14</v>
      </c>
      <c r="B55" s="44" t="s">
        <v>16</v>
      </c>
      <c r="C55" s="38"/>
      <c r="D55" s="38"/>
      <c r="E55" s="38"/>
      <c r="F55" s="38"/>
      <c r="O55">
        <v>20</v>
      </c>
      <c r="Q55">
        <v>21</v>
      </c>
      <c r="S55" s="39">
        <f t="shared" si="0"/>
        <v>41</v>
      </c>
      <c r="T55" s="40"/>
      <c r="U55" s="38"/>
    </row>
    <row r="56" spans="1:21" ht="12.75">
      <c r="A56" s="37" t="s">
        <v>3</v>
      </c>
      <c r="B56" s="37" t="s">
        <v>2</v>
      </c>
      <c r="C56" s="38"/>
      <c r="D56" s="38"/>
      <c r="E56" s="38"/>
      <c r="F56" s="38">
        <v>20</v>
      </c>
      <c r="G56">
        <v>5</v>
      </c>
      <c r="H56">
        <v>5</v>
      </c>
      <c r="I56">
        <v>5</v>
      </c>
      <c r="K56">
        <v>5</v>
      </c>
      <c r="S56" s="39">
        <f t="shared" si="0"/>
        <v>40</v>
      </c>
      <c r="T56" s="40"/>
      <c r="U56" s="38"/>
    </row>
    <row r="57" spans="1:21" ht="12.75">
      <c r="A57" s="37" t="s">
        <v>260</v>
      </c>
      <c r="B57" s="37" t="s">
        <v>259</v>
      </c>
      <c r="C57" s="38"/>
      <c r="D57" s="38"/>
      <c r="E57" s="38"/>
      <c r="F57" s="38"/>
      <c r="G57">
        <v>5</v>
      </c>
      <c r="H57">
        <v>5</v>
      </c>
      <c r="I57">
        <v>5</v>
      </c>
      <c r="K57">
        <v>5</v>
      </c>
      <c r="M57">
        <v>5</v>
      </c>
      <c r="O57">
        <v>15</v>
      </c>
      <c r="S57" s="39">
        <f t="shared" si="0"/>
        <v>40</v>
      </c>
      <c r="T57" s="40"/>
      <c r="U57" s="38"/>
    </row>
    <row r="58" spans="1:21" ht="12.75">
      <c r="A58" s="37" t="s">
        <v>270</v>
      </c>
      <c r="B58" s="37" t="s">
        <v>269</v>
      </c>
      <c r="C58" s="38"/>
      <c r="D58" s="38"/>
      <c r="E58" s="38">
        <v>13</v>
      </c>
      <c r="F58" s="38"/>
      <c r="G58">
        <v>5</v>
      </c>
      <c r="H58">
        <v>5</v>
      </c>
      <c r="O58">
        <v>14</v>
      </c>
      <c r="S58" s="39">
        <f t="shared" si="0"/>
        <v>37</v>
      </c>
      <c r="T58" s="40"/>
      <c r="U58" s="38"/>
    </row>
    <row r="59" spans="1:21" ht="12.75">
      <c r="A59" s="37" t="s">
        <v>157</v>
      </c>
      <c r="B59" s="37" t="s">
        <v>156</v>
      </c>
      <c r="C59" s="38"/>
      <c r="D59" s="38"/>
      <c r="E59" s="38">
        <v>12</v>
      </c>
      <c r="F59" s="38"/>
      <c r="G59">
        <v>5</v>
      </c>
      <c r="H59">
        <v>5</v>
      </c>
      <c r="I59">
        <v>5</v>
      </c>
      <c r="K59">
        <v>5</v>
      </c>
      <c r="M59">
        <v>5</v>
      </c>
      <c r="S59" s="39">
        <f t="shared" si="0"/>
        <v>37</v>
      </c>
      <c r="T59" s="40"/>
      <c r="U59" s="38"/>
    </row>
    <row r="60" spans="1:21" ht="12.75">
      <c r="A60" s="37" t="s">
        <v>150</v>
      </c>
      <c r="B60" s="37" t="s">
        <v>244</v>
      </c>
      <c r="C60" s="38"/>
      <c r="D60" s="38"/>
      <c r="E60" s="38"/>
      <c r="F60" s="38"/>
      <c r="G60">
        <v>5</v>
      </c>
      <c r="H60">
        <v>5</v>
      </c>
      <c r="I60">
        <v>5</v>
      </c>
      <c r="P60">
        <v>21</v>
      </c>
      <c r="S60" s="39">
        <f t="shared" si="0"/>
        <v>36</v>
      </c>
      <c r="T60" s="40"/>
      <c r="U60" s="38"/>
    </row>
    <row r="61" spans="1:21" ht="12.75">
      <c r="A61" s="44" t="s">
        <v>116</v>
      </c>
      <c r="B61" s="44" t="s">
        <v>57</v>
      </c>
      <c r="C61" s="38"/>
      <c r="D61" s="38"/>
      <c r="E61" s="38"/>
      <c r="F61" s="38"/>
      <c r="O61">
        <v>18</v>
      </c>
      <c r="Q61">
        <v>18</v>
      </c>
      <c r="S61" s="39">
        <f t="shared" si="0"/>
        <v>36</v>
      </c>
      <c r="T61" s="40"/>
      <c r="U61" s="38"/>
    </row>
    <row r="62" spans="1:21" ht="12.75">
      <c r="A62" s="37" t="s">
        <v>191</v>
      </c>
      <c r="B62" s="37" t="s">
        <v>244</v>
      </c>
      <c r="C62" s="38"/>
      <c r="D62" s="38"/>
      <c r="E62" s="38"/>
      <c r="F62" s="38"/>
      <c r="G62">
        <v>5</v>
      </c>
      <c r="H62">
        <v>5</v>
      </c>
      <c r="I62">
        <v>5</v>
      </c>
      <c r="K62">
        <v>5</v>
      </c>
      <c r="M62">
        <v>11</v>
      </c>
      <c r="S62" s="39">
        <f t="shared" si="0"/>
        <v>31</v>
      </c>
      <c r="T62" s="40"/>
      <c r="U62" s="38"/>
    </row>
    <row r="63" spans="1:21" ht="12.75">
      <c r="A63" s="37" t="s">
        <v>60</v>
      </c>
      <c r="B63" s="37" t="s">
        <v>57</v>
      </c>
      <c r="C63" s="38"/>
      <c r="D63" s="38"/>
      <c r="E63" s="38"/>
      <c r="F63" s="38"/>
      <c r="M63">
        <v>5</v>
      </c>
      <c r="N63">
        <v>8</v>
      </c>
      <c r="R63">
        <v>18</v>
      </c>
      <c r="S63" s="39">
        <f t="shared" si="0"/>
        <v>31</v>
      </c>
      <c r="T63" s="40"/>
      <c r="U63" s="38"/>
    </row>
    <row r="64" spans="1:21" ht="12.75">
      <c r="A64" s="37" t="s">
        <v>367</v>
      </c>
      <c r="B64" s="37" t="s">
        <v>9</v>
      </c>
      <c r="C64" s="38"/>
      <c r="D64" s="38"/>
      <c r="E64" s="38"/>
      <c r="F64" s="38"/>
      <c r="N64">
        <v>29</v>
      </c>
      <c r="S64" s="39">
        <f t="shared" si="0"/>
        <v>29</v>
      </c>
      <c r="T64" s="40"/>
      <c r="U64" s="38"/>
    </row>
    <row r="65" spans="1:21" ht="12.75">
      <c r="A65" s="37" t="s">
        <v>347</v>
      </c>
      <c r="B65" s="37" t="s">
        <v>348</v>
      </c>
      <c r="C65" s="38"/>
      <c r="D65" s="38"/>
      <c r="E65" s="38"/>
      <c r="F65" s="38"/>
      <c r="G65">
        <v>5</v>
      </c>
      <c r="R65">
        <v>23</v>
      </c>
      <c r="S65" s="39">
        <f t="shared" si="0"/>
        <v>28</v>
      </c>
      <c r="T65" s="40"/>
      <c r="U65" s="38"/>
    </row>
    <row r="66" spans="1:21" ht="12.75">
      <c r="A66" s="37" t="s">
        <v>190</v>
      </c>
      <c r="B66" s="37" t="s">
        <v>240</v>
      </c>
      <c r="C66" s="38"/>
      <c r="D66" s="38"/>
      <c r="E66" s="38"/>
      <c r="F66" s="38">
        <v>13</v>
      </c>
      <c r="G66">
        <v>5</v>
      </c>
      <c r="H66">
        <v>5</v>
      </c>
      <c r="I66">
        <v>5</v>
      </c>
      <c r="S66" s="39">
        <f t="shared" si="0"/>
        <v>28</v>
      </c>
      <c r="T66" s="40"/>
      <c r="U66" s="38"/>
    </row>
    <row r="67" spans="1:21" ht="12.75">
      <c r="A67" s="37" t="s">
        <v>355</v>
      </c>
      <c r="B67" s="37" t="s">
        <v>356</v>
      </c>
      <c r="C67" s="38"/>
      <c r="D67" s="38"/>
      <c r="E67" s="38"/>
      <c r="F67" s="38"/>
      <c r="N67">
        <v>27</v>
      </c>
      <c r="S67" s="39">
        <f aca="true" t="shared" si="1" ref="S67:S106">SUM(C67:R67)</f>
        <v>27</v>
      </c>
      <c r="T67" s="40"/>
      <c r="U67" s="38"/>
    </row>
    <row r="68" spans="1:21" ht="12.75">
      <c r="A68" s="37" t="s">
        <v>135</v>
      </c>
      <c r="B68" s="37" t="s">
        <v>105</v>
      </c>
      <c r="C68" s="38"/>
      <c r="D68" s="38"/>
      <c r="E68" s="38"/>
      <c r="F68" s="38"/>
      <c r="G68">
        <v>5</v>
      </c>
      <c r="H68">
        <v>9</v>
      </c>
      <c r="N68">
        <v>13</v>
      </c>
      <c r="S68" s="39">
        <f t="shared" si="1"/>
        <v>27</v>
      </c>
      <c r="T68" s="40"/>
      <c r="U68" s="38"/>
    </row>
    <row r="69" spans="1:21" ht="12.75">
      <c r="A69" s="44" t="s">
        <v>486</v>
      </c>
      <c r="B69" s="44" t="s">
        <v>237</v>
      </c>
      <c r="C69" s="38">
        <v>27</v>
      </c>
      <c r="D69" s="38"/>
      <c r="E69" s="38"/>
      <c r="F69" s="38"/>
      <c r="S69" s="39">
        <f t="shared" si="1"/>
        <v>27</v>
      </c>
      <c r="T69" s="40"/>
      <c r="U69" s="38"/>
    </row>
    <row r="70" spans="1:21" ht="12.75">
      <c r="A70" s="37" t="s">
        <v>299</v>
      </c>
      <c r="B70" s="37" t="s">
        <v>300</v>
      </c>
      <c r="C70" s="38"/>
      <c r="D70" s="38"/>
      <c r="E70" s="38"/>
      <c r="F70" s="38"/>
      <c r="N70">
        <v>26</v>
      </c>
      <c r="S70" s="39">
        <f t="shared" si="1"/>
        <v>26</v>
      </c>
      <c r="T70" s="40"/>
      <c r="U70" s="38"/>
    </row>
    <row r="71" spans="1:21" ht="12.75">
      <c r="A71" s="37" t="s">
        <v>89</v>
      </c>
      <c r="B71" s="37" t="s">
        <v>55</v>
      </c>
      <c r="C71" s="38"/>
      <c r="D71" s="38"/>
      <c r="E71" s="38"/>
      <c r="F71" s="38"/>
      <c r="H71">
        <v>5</v>
      </c>
      <c r="I71">
        <v>9</v>
      </c>
      <c r="M71">
        <v>12</v>
      </c>
      <c r="S71" s="39">
        <f t="shared" si="1"/>
        <v>26</v>
      </c>
      <c r="T71" s="40"/>
      <c r="U71" s="38"/>
    </row>
    <row r="72" spans="1:21" ht="12.75">
      <c r="A72" s="44" t="s">
        <v>303</v>
      </c>
      <c r="B72" s="44" t="s">
        <v>107</v>
      </c>
      <c r="C72" s="38"/>
      <c r="D72" s="38"/>
      <c r="E72" s="38"/>
      <c r="F72" s="38"/>
      <c r="R72">
        <v>26</v>
      </c>
      <c r="S72" s="39">
        <f t="shared" si="1"/>
        <v>26</v>
      </c>
      <c r="T72" s="40"/>
      <c r="U72" s="38"/>
    </row>
    <row r="73" spans="1:21" ht="12.75">
      <c r="A73" s="37" t="s">
        <v>487</v>
      </c>
      <c r="B73" s="37" t="s">
        <v>40</v>
      </c>
      <c r="C73" s="38"/>
      <c r="D73" s="38"/>
      <c r="E73" s="38"/>
      <c r="F73" s="38"/>
      <c r="K73">
        <v>25</v>
      </c>
      <c r="S73" s="39">
        <f t="shared" si="1"/>
        <v>25</v>
      </c>
      <c r="T73" s="40"/>
      <c r="U73" s="38"/>
    </row>
    <row r="74" spans="1:21" ht="12.75">
      <c r="A74" s="37" t="s">
        <v>488</v>
      </c>
      <c r="B74" s="37" t="s">
        <v>237</v>
      </c>
      <c r="C74" s="38"/>
      <c r="D74" s="38"/>
      <c r="E74" s="38"/>
      <c r="F74" s="38"/>
      <c r="G74">
        <v>5</v>
      </c>
      <c r="H74">
        <v>5</v>
      </c>
      <c r="I74">
        <v>5</v>
      </c>
      <c r="K74">
        <v>5</v>
      </c>
      <c r="M74">
        <v>5</v>
      </c>
      <c r="S74" s="39">
        <f t="shared" si="1"/>
        <v>25</v>
      </c>
      <c r="T74" s="40"/>
      <c r="U74" s="38"/>
    </row>
    <row r="75" spans="1:21" ht="12.75">
      <c r="A75" s="37" t="s">
        <v>211</v>
      </c>
      <c r="B75" s="37" t="s">
        <v>210</v>
      </c>
      <c r="C75" s="38"/>
      <c r="D75" s="38"/>
      <c r="E75" s="38"/>
      <c r="F75" s="38"/>
      <c r="G75">
        <v>5</v>
      </c>
      <c r="H75">
        <v>5</v>
      </c>
      <c r="I75">
        <v>5</v>
      </c>
      <c r="K75">
        <v>5</v>
      </c>
      <c r="M75">
        <v>5</v>
      </c>
      <c r="S75" s="39">
        <f t="shared" si="1"/>
        <v>25</v>
      </c>
      <c r="T75" s="40"/>
      <c r="U75" s="38"/>
    </row>
    <row r="76" spans="1:21" ht="12.75">
      <c r="A76" s="37" t="s">
        <v>319</v>
      </c>
      <c r="B76" s="37" t="s">
        <v>320</v>
      </c>
      <c r="C76" s="38"/>
      <c r="D76" s="38"/>
      <c r="E76" s="38"/>
      <c r="F76" s="38"/>
      <c r="L76">
        <v>24</v>
      </c>
      <c r="S76" s="39">
        <f t="shared" si="1"/>
        <v>24</v>
      </c>
      <c r="T76" s="40"/>
      <c r="U76" s="38"/>
    </row>
    <row r="77" spans="1:21" ht="12.75">
      <c r="A77" s="37" t="s">
        <v>118</v>
      </c>
      <c r="B77" s="37" t="s">
        <v>247</v>
      </c>
      <c r="C77" s="38"/>
      <c r="D77" s="38"/>
      <c r="E77" s="38"/>
      <c r="F77" s="38">
        <v>19</v>
      </c>
      <c r="I77">
        <v>5</v>
      </c>
      <c r="S77" s="39">
        <f t="shared" si="1"/>
        <v>24</v>
      </c>
      <c r="T77" s="40"/>
      <c r="U77" s="38"/>
    </row>
    <row r="78" spans="1:21" ht="12.75">
      <c r="A78" s="37" t="s">
        <v>53</v>
      </c>
      <c r="B78" s="37" t="s">
        <v>40</v>
      </c>
      <c r="C78" s="38"/>
      <c r="D78" s="38"/>
      <c r="E78" s="38"/>
      <c r="F78" s="38"/>
      <c r="M78">
        <v>6</v>
      </c>
      <c r="N78">
        <v>17</v>
      </c>
      <c r="S78" s="39">
        <f t="shared" si="1"/>
        <v>23</v>
      </c>
      <c r="T78" s="40"/>
      <c r="U78" s="38"/>
    </row>
    <row r="79" spans="1:21" ht="12.75">
      <c r="A79" s="37" t="s">
        <v>369</v>
      </c>
      <c r="B79" s="37" t="s">
        <v>238</v>
      </c>
      <c r="C79" s="38"/>
      <c r="D79" s="38"/>
      <c r="E79" s="38"/>
      <c r="F79" s="38"/>
      <c r="I79">
        <v>5</v>
      </c>
      <c r="O79">
        <v>17</v>
      </c>
      <c r="S79" s="39">
        <f t="shared" si="1"/>
        <v>22</v>
      </c>
      <c r="T79" s="40"/>
      <c r="U79" s="38"/>
    </row>
    <row r="80" spans="1:21" ht="12.75">
      <c r="A80" s="37" t="s">
        <v>133</v>
      </c>
      <c r="B80" s="37" t="s">
        <v>55</v>
      </c>
      <c r="C80" s="38"/>
      <c r="D80" s="38"/>
      <c r="E80" s="38"/>
      <c r="F80" s="38"/>
      <c r="G80">
        <v>9</v>
      </c>
      <c r="H80">
        <v>13</v>
      </c>
      <c r="S80" s="39">
        <f t="shared" si="1"/>
        <v>22</v>
      </c>
      <c r="T80" s="40"/>
      <c r="U80" s="38"/>
    </row>
    <row r="81" spans="1:21" ht="12.75">
      <c r="A81" s="37" t="s">
        <v>43</v>
      </c>
      <c r="B81" s="37" t="s">
        <v>42</v>
      </c>
      <c r="C81" s="38"/>
      <c r="D81" s="38"/>
      <c r="E81" s="38"/>
      <c r="F81" s="38"/>
      <c r="M81">
        <v>22</v>
      </c>
      <c r="S81" s="39">
        <f t="shared" si="1"/>
        <v>22</v>
      </c>
      <c r="T81" s="40"/>
      <c r="U81" s="38"/>
    </row>
    <row r="82" spans="1:21" ht="12.75">
      <c r="A82" s="37" t="s">
        <v>306</v>
      </c>
      <c r="B82" s="37" t="s">
        <v>259</v>
      </c>
      <c r="C82" s="38"/>
      <c r="D82" s="38"/>
      <c r="E82" s="38"/>
      <c r="F82" s="38"/>
      <c r="M82">
        <v>5</v>
      </c>
      <c r="R82">
        <v>16</v>
      </c>
      <c r="S82" s="39">
        <f t="shared" si="1"/>
        <v>21</v>
      </c>
      <c r="T82" s="40"/>
      <c r="U82" s="38"/>
    </row>
    <row r="83" spans="1:21" ht="12.75">
      <c r="A83" s="37" t="s">
        <v>439</v>
      </c>
      <c r="B83" s="37" t="s">
        <v>146</v>
      </c>
      <c r="C83" s="38"/>
      <c r="D83" s="38"/>
      <c r="E83" s="38"/>
      <c r="F83" s="38"/>
      <c r="K83">
        <v>6</v>
      </c>
      <c r="M83">
        <v>13</v>
      </c>
      <c r="S83" s="39">
        <f t="shared" si="1"/>
        <v>19</v>
      </c>
      <c r="T83" s="40"/>
      <c r="U83" s="38"/>
    </row>
    <row r="84" spans="1:21" ht="12.75">
      <c r="A84" s="37" t="s">
        <v>155</v>
      </c>
      <c r="B84" s="37" t="s">
        <v>78</v>
      </c>
      <c r="C84" s="38"/>
      <c r="D84" s="38"/>
      <c r="E84" s="38"/>
      <c r="F84" s="38"/>
      <c r="G84">
        <v>5</v>
      </c>
      <c r="M84">
        <v>5</v>
      </c>
      <c r="N84">
        <v>5</v>
      </c>
      <c r="S84" s="39">
        <f t="shared" si="1"/>
        <v>15</v>
      </c>
      <c r="T84" s="40"/>
      <c r="U84" s="38"/>
    </row>
    <row r="85" spans="1:21" ht="12.75">
      <c r="A85" s="37" t="s">
        <v>274</v>
      </c>
      <c r="B85" s="37" t="s">
        <v>105</v>
      </c>
      <c r="C85" s="38"/>
      <c r="D85" s="38"/>
      <c r="E85" s="38"/>
      <c r="F85" s="38"/>
      <c r="G85">
        <v>5</v>
      </c>
      <c r="H85">
        <v>5</v>
      </c>
      <c r="I85">
        <v>5</v>
      </c>
      <c r="S85" s="39">
        <f t="shared" si="1"/>
        <v>15</v>
      </c>
      <c r="T85" s="40"/>
      <c r="U85" s="38"/>
    </row>
    <row r="86" spans="1:21" ht="12.75">
      <c r="A86" s="37" t="s">
        <v>373</v>
      </c>
      <c r="B86" s="37" t="s">
        <v>374</v>
      </c>
      <c r="C86" s="38"/>
      <c r="D86" s="38"/>
      <c r="E86" s="38"/>
      <c r="F86" s="38"/>
      <c r="G86">
        <v>5</v>
      </c>
      <c r="H86">
        <v>5</v>
      </c>
      <c r="K86">
        <v>5</v>
      </c>
      <c r="S86" s="39">
        <f t="shared" si="1"/>
        <v>15</v>
      </c>
      <c r="T86" s="40"/>
      <c r="U86" s="38"/>
    </row>
    <row r="87" spans="1:21" ht="12.75">
      <c r="A87" s="37" t="s">
        <v>152</v>
      </c>
      <c r="B87" s="37" t="s">
        <v>151</v>
      </c>
      <c r="C87" s="38"/>
      <c r="D87" s="38"/>
      <c r="E87" s="38"/>
      <c r="F87" s="38"/>
      <c r="G87">
        <v>5</v>
      </c>
      <c r="H87">
        <v>5</v>
      </c>
      <c r="I87">
        <v>5</v>
      </c>
      <c r="S87" s="39">
        <f t="shared" si="1"/>
        <v>15</v>
      </c>
      <c r="T87" s="40"/>
      <c r="U87" s="38"/>
    </row>
    <row r="88" spans="1:21" ht="12.75">
      <c r="A88" s="37" t="s">
        <v>489</v>
      </c>
      <c r="B88" s="37" t="s">
        <v>127</v>
      </c>
      <c r="C88" s="38"/>
      <c r="D88" s="38"/>
      <c r="E88" s="38"/>
      <c r="F88" s="38"/>
      <c r="G88">
        <v>15</v>
      </c>
      <c r="S88" s="39">
        <f t="shared" si="1"/>
        <v>15</v>
      </c>
      <c r="T88" s="40"/>
      <c r="U88" s="38"/>
    </row>
    <row r="89" spans="1:21" ht="12.75">
      <c r="A89" s="37" t="s">
        <v>490</v>
      </c>
      <c r="B89" s="37" t="s">
        <v>322</v>
      </c>
      <c r="C89" s="38"/>
      <c r="D89" s="38"/>
      <c r="E89" s="38"/>
      <c r="F89" s="38"/>
      <c r="H89">
        <v>5</v>
      </c>
      <c r="I89">
        <v>5</v>
      </c>
      <c r="M89">
        <v>5</v>
      </c>
      <c r="S89" s="39">
        <f t="shared" si="1"/>
        <v>15</v>
      </c>
      <c r="T89" s="40"/>
      <c r="U89" s="38"/>
    </row>
    <row r="90" spans="1:21" ht="12.75">
      <c r="A90" s="37" t="s">
        <v>399</v>
      </c>
      <c r="B90" s="37" t="s">
        <v>146</v>
      </c>
      <c r="C90" s="38"/>
      <c r="D90" s="38"/>
      <c r="E90" s="38"/>
      <c r="F90" s="38"/>
      <c r="G90">
        <v>5</v>
      </c>
      <c r="H90">
        <v>5</v>
      </c>
      <c r="I90">
        <v>5</v>
      </c>
      <c r="S90" s="39">
        <f t="shared" si="1"/>
        <v>15</v>
      </c>
      <c r="T90" s="40"/>
      <c r="U90" s="38"/>
    </row>
    <row r="91" spans="1:21" ht="12.75">
      <c r="A91" s="37" t="s">
        <v>92</v>
      </c>
      <c r="B91" s="37" t="s">
        <v>91</v>
      </c>
      <c r="C91" s="38"/>
      <c r="D91" s="38"/>
      <c r="E91" s="38"/>
      <c r="F91" s="38"/>
      <c r="H91">
        <v>5</v>
      </c>
      <c r="I91">
        <v>5</v>
      </c>
      <c r="M91">
        <v>5</v>
      </c>
      <c r="S91" s="39">
        <f t="shared" si="1"/>
        <v>15</v>
      </c>
      <c r="T91" s="40"/>
      <c r="U91" s="38"/>
    </row>
    <row r="92" spans="1:21" ht="12.75">
      <c r="A92" s="37" t="s">
        <v>293</v>
      </c>
      <c r="B92" s="37" t="s">
        <v>491</v>
      </c>
      <c r="C92" s="38"/>
      <c r="D92" s="38"/>
      <c r="E92" s="38"/>
      <c r="F92" s="38"/>
      <c r="G92">
        <v>14</v>
      </c>
      <c r="S92" s="39">
        <f t="shared" si="1"/>
        <v>14</v>
      </c>
      <c r="T92" s="40"/>
      <c r="U92" s="38"/>
    </row>
    <row r="93" spans="1:21" ht="12.75">
      <c r="A93" s="37" t="s">
        <v>195</v>
      </c>
      <c r="B93" s="37" t="s">
        <v>194</v>
      </c>
      <c r="C93" s="38"/>
      <c r="D93" s="38"/>
      <c r="E93" s="38"/>
      <c r="F93" s="38"/>
      <c r="N93">
        <v>14</v>
      </c>
      <c r="S93" s="39">
        <f t="shared" si="1"/>
        <v>14</v>
      </c>
      <c r="T93" s="40"/>
      <c r="U93" s="38"/>
    </row>
    <row r="94" spans="1:21" ht="12.75">
      <c r="A94" s="37" t="s">
        <v>149</v>
      </c>
      <c r="B94" s="37" t="s">
        <v>40</v>
      </c>
      <c r="C94" s="38"/>
      <c r="D94" s="38"/>
      <c r="E94" s="38"/>
      <c r="F94" s="38"/>
      <c r="G94">
        <v>5</v>
      </c>
      <c r="M94">
        <v>5</v>
      </c>
      <c r="S94" s="39">
        <f t="shared" si="1"/>
        <v>10</v>
      </c>
      <c r="T94" s="40"/>
      <c r="U94" s="38"/>
    </row>
    <row r="95" spans="1:21" ht="12.75">
      <c r="A95" s="37" t="s">
        <v>153</v>
      </c>
      <c r="B95" s="37" t="s">
        <v>241</v>
      </c>
      <c r="C95" s="38"/>
      <c r="D95" s="38"/>
      <c r="E95" s="38"/>
      <c r="F95" s="38"/>
      <c r="G95">
        <v>5</v>
      </c>
      <c r="M95">
        <v>5</v>
      </c>
      <c r="S95" s="39">
        <f t="shared" si="1"/>
        <v>10</v>
      </c>
      <c r="T95" s="40"/>
      <c r="U95" s="38"/>
    </row>
    <row r="96" spans="1:21" ht="12.75">
      <c r="A96" s="37" t="s">
        <v>246</v>
      </c>
      <c r="B96" s="37" t="s">
        <v>51</v>
      </c>
      <c r="C96" s="38"/>
      <c r="D96" s="38"/>
      <c r="E96" s="38"/>
      <c r="F96" s="38"/>
      <c r="K96">
        <v>8</v>
      </c>
      <c r="S96" s="39">
        <f t="shared" si="1"/>
        <v>8</v>
      </c>
      <c r="T96" s="40"/>
      <c r="U96" s="38"/>
    </row>
    <row r="97" spans="1:21" ht="12.75">
      <c r="A97" s="37" t="s">
        <v>148</v>
      </c>
      <c r="B97" s="37" t="s">
        <v>244</v>
      </c>
      <c r="C97" s="38"/>
      <c r="D97" s="38"/>
      <c r="E97" s="38"/>
      <c r="F97" s="38"/>
      <c r="G97">
        <v>6</v>
      </c>
      <c r="S97" s="39">
        <f t="shared" si="1"/>
        <v>6</v>
      </c>
      <c r="T97" s="40"/>
      <c r="U97" s="38"/>
    </row>
    <row r="98" spans="1:21" ht="12.75">
      <c r="A98" s="37" t="s">
        <v>492</v>
      </c>
      <c r="B98" s="37" t="s">
        <v>238</v>
      </c>
      <c r="C98" s="38"/>
      <c r="D98" s="38"/>
      <c r="E98" s="38"/>
      <c r="F98" s="38"/>
      <c r="G98">
        <v>5</v>
      </c>
      <c r="S98" s="39">
        <f t="shared" si="1"/>
        <v>5</v>
      </c>
      <c r="T98" s="40"/>
      <c r="U98" s="38"/>
    </row>
    <row r="99" spans="1:21" ht="12.75">
      <c r="A99" s="37" t="s">
        <v>310</v>
      </c>
      <c r="B99" s="37" t="s">
        <v>493</v>
      </c>
      <c r="C99" s="38"/>
      <c r="D99" s="38"/>
      <c r="E99" s="38"/>
      <c r="F99" s="38"/>
      <c r="G99">
        <v>5</v>
      </c>
      <c r="S99" s="39">
        <f t="shared" si="1"/>
        <v>5</v>
      </c>
      <c r="T99" s="40"/>
      <c r="U99" s="38"/>
    </row>
    <row r="100" spans="1:21" ht="12.75">
      <c r="A100" s="37" t="s">
        <v>315</v>
      </c>
      <c r="B100" s="37" t="s">
        <v>247</v>
      </c>
      <c r="C100" s="38"/>
      <c r="D100" s="38"/>
      <c r="E100" s="38"/>
      <c r="F100" s="38"/>
      <c r="G100">
        <v>5</v>
      </c>
      <c r="S100" s="39">
        <f t="shared" si="1"/>
        <v>5</v>
      </c>
      <c r="T100" s="40"/>
      <c r="U100" s="38"/>
    </row>
    <row r="101" spans="1:21" ht="12.75">
      <c r="A101" s="37" t="s">
        <v>215</v>
      </c>
      <c r="B101" s="37" t="s">
        <v>111</v>
      </c>
      <c r="C101" s="38"/>
      <c r="D101" s="38"/>
      <c r="E101" s="38"/>
      <c r="F101" s="38"/>
      <c r="M101">
        <v>5</v>
      </c>
      <c r="S101" s="39">
        <f t="shared" si="1"/>
        <v>5</v>
      </c>
      <c r="T101" s="40"/>
      <c r="U101" s="38"/>
    </row>
    <row r="102" spans="1:21" ht="12.75">
      <c r="A102" s="37" t="s">
        <v>220</v>
      </c>
      <c r="B102" s="37" t="s">
        <v>242</v>
      </c>
      <c r="C102" s="38"/>
      <c r="D102" s="38"/>
      <c r="E102" s="38"/>
      <c r="F102" s="38"/>
      <c r="I102">
        <v>5</v>
      </c>
      <c r="S102" s="39">
        <f t="shared" si="1"/>
        <v>5</v>
      </c>
      <c r="T102" s="40"/>
      <c r="U102" s="38"/>
    </row>
    <row r="103" spans="1:21" ht="12.75">
      <c r="A103" s="37" t="s">
        <v>70</v>
      </c>
      <c r="B103" s="37" t="s">
        <v>69</v>
      </c>
      <c r="C103" s="38"/>
      <c r="D103" s="38"/>
      <c r="E103" s="38"/>
      <c r="F103" s="38"/>
      <c r="G103">
        <v>5</v>
      </c>
      <c r="S103" s="39">
        <f t="shared" si="1"/>
        <v>5</v>
      </c>
      <c r="T103" s="40"/>
      <c r="U103" s="38"/>
    </row>
    <row r="104" spans="1:21" ht="12.75">
      <c r="A104" s="37" t="s">
        <v>60</v>
      </c>
      <c r="B104" s="37" t="s">
        <v>494</v>
      </c>
      <c r="C104" s="38"/>
      <c r="D104" s="38"/>
      <c r="E104" s="38"/>
      <c r="F104" s="38"/>
      <c r="G104">
        <v>5</v>
      </c>
      <c r="S104" s="39">
        <f t="shared" si="1"/>
        <v>5</v>
      </c>
      <c r="T104" s="40"/>
      <c r="U104" s="38"/>
    </row>
    <row r="105" spans="1:21" ht="12.75">
      <c r="A105" s="37" t="s">
        <v>58</v>
      </c>
      <c r="B105" s="37" t="s">
        <v>57</v>
      </c>
      <c r="C105" s="38"/>
      <c r="D105" s="38"/>
      <c r="E105" s="38"/>
      <c r="F105" s="38"/>
      <c r="G105">
        <v>5</v>
      </c>
      <c r="S105" s="39">
        <f t="shared" si="1"/>
        <v>5</v>
      </c>
      <c r="T105" s="40"/>
      <c r="U105" s="38"/>
    </row>
    <row r="106" spans="1:21" ht="12.75">
      <c r="A106" s="37" t="s">
        <v>439</v>
      </c>
      <c r="B106" s="37" t="s">
        <v>348</v>
      </c>
      <c r="C106" s="38"/>
      <c r="D106" s="38"/>
      <c r="E106" s="38"/>
      <c r="F106" s="38"/>
      <c r="I106">
        <v>5</v>
      </c>
      <c r="S106" s="39">
        <f t="shared" si="1"/>
        <v>5</v>
      </c>
      <c r="T106" s="40"/>
      <c r="U106" s="38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3" max="21" width="4.421875" style="0" customWidth="1"/>
  </cols>
  <sheetData>
    <row r="1" spans="1:21" ht="140.25">
      <c r="A1" s="1"/>
      <c r="B1" s="1"/>
      <c r="C1" s="3" t="s">
        <v>465</v>
      </c>
      <c r="D1" s="3" t="s">
        <v>466</v>
      </c>
      <c r="E1" s="27" t="s">
        <v>467</v>
      </c>
      <c r="F1" s="3" t="s">
        <v>468</v>
      </c>
      <c r="G1" s="3" t="s">
        <v>276</v>
      </c>
      <c r="H1" s="3" t="s">
        <v>470</v>
      </c>
      <c r="I1" s="3" t="s">
        <v>279</v>
      </c>
      <c r="J1" s="3" t="s">
        <v>471</v>
      </c>
      <c r="K1" s="3" t="s">
        <v>472</v>
      </c>
      <c r="L1" s="3" t="s">
        <v>473</v>
      </c>
      <c r="M1" s="3" t="s">
        <v>474</v>
      </c>
      <c r="N1" s="3" t="s">
        <v>475</v>
      </c>
      <c r="O1" s="46" t="s">
        <v>476</v>
      </c>
      <c r="P1" s="3" t="s">
        <v>287</v>
      </c>
      <c r="Q1" s="3" t="s">
        <v>495</v>
      </c>
      <c r="R1" s="28" t="s">
        <v>478</v>
      </c>
      <c r="S1" s="47" t="s">
        <v>17</v>
      </c>
      <c r="T1" s="48" t="s">
        <v>479</v>
      </c>
      <c r="U1" s="59" t="s">
        <v>496</v>
      </c>
    </row>
    <row r="2" spans="1:21" ht="12.75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49"/>
      <c r="Q2" s="49"/>
      <c r="R2" s="49"/>
      <c r="S2" s="51"/>
      <c r="T2" s="51"/>
      <c r="U2" s="49"/>
    </row>
    <row r="3" spans="1:21" ht="12.75">
      <c r="A3" s="34" t="s">
        <v>166</v>
      </c>
      <c r="B3" s="34" t="s">
        <v>165</v>
      </c>
      <c r="C3" s="35">
        <v>30</v>
      </c>
      <c r="D3" s="35"/>
      <c r="E3" s="35">
        <v>28</v>
      </c>
      <c r="F3" s="35">
        <v>29</v>
      </c>
      <c r="G3" s="35">
        <v>25</v>
      </c>
      <c r="H3" s="35">
        <v>23</v>
      </c>
      <c r="I3" s="35">
        <v>25</v>
      </c>
      <c r="J3" s="35">
        <v>29</v>
      </c>
      <c r="K3" s="35">
        <v>27</v>
      </c>
      <c r="L3" s="35"/>
      <c r="M3" s="35">
        <v>28</v>
      </c>
      <c r="N3" s="35">
        <v>25</v>
      </c>
      <c r="O3" s="34">
        <v>28</v>
      </c>
      <c r="P3" s="35"/>
      <c r="Q3" s="35"/>
      <c r="R3" s="35">
        <v>29</v>
      </c>
      <c r="S3" s="52">
        <f aca="true" t="shared" si="0" ref="S3:S44">SUM(C3:R3)</f>
        <v>326</v>
      </c>
      <c r="T3" s="53" t="s">
        <v>481</v>
      </c>
      <c r="U3" s="34"/>
    </row>
    <row r="4" spans="1:21" ht="12.75">
      <c r="A4" s="34" t="s">
        <v>372</v>
      </c>
      <c r="B4" s="34" t="s">
        <v>1</v>
      </c>
      <c r="C4" s="35"/>
      <c r="D4" s="35"/>
      <c r="E4" s="35">
        <v>27</v>
      </c>
      <c r="F4" s="35">
        <v>26</v>
      </c>
      <c r="G4" s="35">
        <v>23</v>
      </c>
      <c r="H4" s="35">
        <v>25</v>
      </c>
      <c r="I4" s="35">
        <v>22</v>
      </c>
      <c r="J4" s="35"/>
      <c r="K4" s="35">
        <v>24</v>
      </c>
      <c r="L4" s="35"/>
      <c r="M4" s="35">
        <v>25</v>
      </c>
      <c r="N4" s="35"/>
      <c r="O4" s="34"/>
      <c r="P4" s="35">
        <v>26</v>
      </c>
      <c r="Q4" s="35">
        <v>29</v>
      </c>
      <c r="R4" s="35">
        <v>28</v>
      </c>
      <c r="S4" s="52">
        <f t="shared" si="0"/>
        <v>255</v>
      </c>
      <c r="T4" s="53" t="s">
        <v>481</v>
      </c>
      <c r="U4" s="34"/>
    </row>
    <row r="5" spans="1:21" ht="12.75">
      <c r="A5" s="34" t="s">
        <v>4</v>
      </c>
      <c r="B5" s="34" t="s">
        <v>5</v>
      </c>
      <c r="C5" s="35"/>
      <c r="D5" s="35"/>
      <c r="E5" s="35"/>
      <c r="F5" s="35">
        <v>27</v>
      </c>
      <c r="G5" s="35">
        <v>20</v>
      </c>
      <c r="H5" s="35">
        <v>21</v>
      </c>
      <c r="I5" s="35">
        <v>21</v>
      </c>
      <c r="J5" s="35">
        <v>28</v>
      </c>
      <c r="K5" s="35"/>
      <c r="L5" s="35">
        <v>28</v>
      </c>
      <c r="M5" s="35"/>
      <c r="N5" s="35">
        <v>20</v>
      </c>
      <c r="O5" s="34"/>
      <c r="P5" s="35">
        <v>20</v>
      </c>
      <c r="Q5" s="35">
        <v>27</v>
      </c>
      <c r="R5" s="35">
        <v>24</v>
      </c>
      <c r="S5" s="52">
        <f t="shared" si="0"/>
        <v>236</v>
      </c>
      <c r="T5" s="53" t="s">
        <v>481</v>
      </c>
      <c r="U5" s="34"/>
    </row>
    <row r="6" spans="1:21" ht="12.75">
      <c r="A6" s="2" t="s">
        <v>163</v>
      </c>
      <c r="B6" s="2" t="s">
        <v>162</v>
      </c>
      <c r="C6" s="38"/>
      <c r="D6" s="38"/>
      <c r="E6" s="38"/>
      <c r="F6" s="38">
        <v>28</v>
      </c>
      <c r="G6" s="38">
        <v>26</v>
      </c>
      <c r="H6" s="38">
        <v>27</v>
      </c>
      <c r="I6" s="38">
        <v>26</v>
      </c>
      <c r="J6" s="38">
        <v>30</v>
      </c>
      <c r="K6" s="38">
        <v>28</v>
      </c>
      <c r="L6" s="38">
        <v>30</v>
      </c>
      <c r="M6" s="38"/>
      <c r="N6" s="38">
        <v>23</v>
      </c>
      <c r="O6" s="37"/>
      <c r="P6" s="38"/>
      <c r="Q6" s="38"/>
      <c r="R6" s="38"/>
      <c r="S6" s="54">
        <f t="shared" si="0"/>
        <v>218</v>
      </c>
      <c r="T6" s="55"/>
      <c r="U6" s="56"/>
    </row>
    <row r="7" spans="1:21" ht="12.75">
      <c r="A7" s="37" t="s">
        <v>432</v>
      </c>
      <c r="B7" s="37" t="s">
        <v>203</v>
      </c>
      <c r="E7" s="38"/>
      <c r="G7">
        <v>19</v>
      </c>
      <c r="I7">
        <v>23</v>
      </c>
      <c r="K7">
        <v>26</v>
      </c>
      <c r="L7">
        <v>29</v>
      </c>
      <c r="N7">
        <v>24</v>
      </c>
      <c r="O7" s="1"/>
      <c r="P7">
        <v>24</v>
      </c>
      <c r="R7">
        <v>26</v>
      </c>
      <c r="S7" s="54">
        <f t="shared" si="0"/>
        <v>171</v>
      </c>
      <c r="T7" s="55"/>
      <c r="U7" s="57"/>
    </row>
    <row r="8" spans="1:21" ht="12.75">
      <c r="A8" s="34" t="s">
        <v>77</v>
      </c>
      <c r="B8" s="34" t="s">
        <v>76</v>
      </c>
      <c r="C8" s="35"/>
      <c r="D8" s="35"/>
      <c r="E8" s="35"/>
      <c r="F8" s="35"/>
      <c r="G8" s="35">
        <v>14</v>
      </c>
      <c r="H8" s="35">
        <v>19</v>
      </c>
      <c r="I8" s="35"/>
      <c r="J8" s="35">
        <v>27</v>
      </c>
      <c r="K8" s="35"/>
      <c r="L8" s="35"/>
      <c r="M8" s="35">
        <v>24</v>
      </c>
      <c r="N8" s="35"/>
      <c r="O8" s="34">
        <v>27</v>
      </c>
      <c r="P8" s="35"/>
      <c r="Q8" s="35">
        <v>28</v>
      </c>
      <c r="R8" s="35">
        <v>23</v>
      </c>
      <c r="S8" s="52">
        <f t="shared" si="0"/>
        <v>162</v>
      </c>
      <c r="T8" s="52" t="s">
        <v>497</v>
      </c>
      <c r="U8" s="43"/>
    </row>
    <row r="9" spans="1:21" ht="12.75">
      <c r="A9" s="37" t="s">
        <v>274</v>
      </c>
      <c r="B9" s="37" t="s">
        <v>498</v>
      </c>
      <c r="E9" s="38"/>
      <c r="G9">
        <v>29</v>
      </c>
      <c r="H9">
        <v>28</v>
      </c>
      <c r="I9">
        <v>28</v>
      </c>
      <c r="N9">
        <v>29</v>
      </c>
      <c r="O9" s="1"/>
      <c r="P9">
        <v>28</v>
      </c>
      <c r="S9" s="54">
        <f t="shared" si="0"/>
        <v>142</v>
      </c>
      <c r="T9" s="58"/>
      <c r="U9" s="37"/>
    </row>
    <row r="10" spans="1:21" ht="12.75">
      <c r="A10" s="37" t="s">
        <v>272</v>
      </c>
      <c r="B10" s="37" t="s">
        <v>178</v>
      </c>
      <c r="E10" s="38"/>
      <c r="G10">
        <v>22</v>
      </c>
      <c r="H10">
        <v>22</v>
      </c>
      <c r="I10">
        <v>24</v>
      </c>
      <c r="K10">
        <v>25</v>
      </c>
      <c r="M10">
        <v>26</v>
      </c>
      <c r="O10" s="1"/>
      <c r="P10">
        <v>23</v>
      </c>
      <c r="S10" s="54">
        <f t="shared" si="0"/>
        <v>142</v>
      </c>
      <c r="T10" s="58"/>
      <c r="U10" s="37"/>
    </row>
    <row r="11" spans="1:21" ht="12.75">
      <c r="A11" s="37" t="s">
        <v>420</v>
      </c>
      <c r="B11" s="37" t="s">
        <v>499</v>
      </c>
      <c r="E11" s="38"/>
      <c r="G11">
        <v>12</v>
      </c>
      <c r="I11">
        <v>26</v>
      </c>
      <c r="M11">
        <v>23</v>
      </c>
      <c r="O11" s="1">
        <v>26</v>
      </c>
      <c r="Q11">
        <v>26</v>
      </c>
      <c r="R11">
        <v>25</v>
      </c>
      <c r="S11" s="54">
        <f t="shared" si="0"/>
        <v>138</v>
      </c>
      <c r="T11" s="58"/>
      <c r="U11" s="37"/>
    </row>
    <row r="12" spans="1:21" ht="12.75">
      <c r="A12" s="37" t="s">
        <v>399</v>
      </c>
      <c r="B12" s="37" t="s">
        <v>29</v>
      </c>
      <c r="E12" s="38">
        <v>30</v>
      </c>
      <c r="H12">
        <v>24</v>
      </c>
      <c r="I12">
        <v>27</v>
      </c>
      <c r="N12">
        <v>26</v>
      </c>
      <c r="O12" s="1"/>
      <c r="S12" s="54">
        <f t="shared" si="0"/>
        <v>107</v>
      </c>
      <c r="T12" s="58"/>
      <c r="U12" s="38"/>
    </row>
    <row r="13" spans="1:21" ht="12.75">
      <c r="A13" s="37" t="s">
        <v>342</v>
      </c>
      <c r="B13" s="37" t="s">
        <v>29</v>
      </c>
      <c r="C13">
        <v>29</v>
      </c>
      <c r="E13" s="38"/>
      <c r="G13">
        <v>16</v>
      </c>
      <c r="H13">
        <v>18</v>
      </c>
      <c r="I13">
        <v>20</v>
      </c>
      <c r="M13">
        <v>22</v>
      </c>
      <c r="O13" s="1"/>
      <c r="S13" s="54">
        <f t="shared" si="0"/>
        <v>105</v>
      </c>
      <c r="T13" s="58"/>
      <c r="U13" s="38"/>
    </row>
    <row r="14" spans="1:21" ht="12.75">
      <c r="A14" s="37" t="s">
        <v>332</v>
      </c>
      <c r="B14" s="37" t="s">
        <v>333</v>
      </c>
      <c r="C14">
        <v>28</v>
      </c>
      <c r="E14" s="38"/>
      <c r="G14">
        <v>13</v>
      </c>
      <c r="H14">
        <v>16</v>
      </c>
      <c r="I14">
        <v>18</v>
      </c>
      <c r="M14">
        <v>19</v>
      </c>
      <c r="O14" s="1"/>
      <c r="S14" s="54">
        <f t="shared" si="0"/>
        <v>94</v>
      </c>
      <c r="T14" s="58"/>
      <c r="U14" s="38"/>
    </row>
    <row r="15" spans="1:21" ht="12.75">
      <c r="A15" s="37" t="s">
        <v>219</v>
      </c>
      <c r="B15" s="37" t="s">
        <v>500</v>
      </c>
      <c r="E15" s="38"/>
      <c r="H15">
        <v>30</v>
      </c>
      <c r="I15">
        <v>30</v>
      </c>
      <c r="K15">
        <v>30</v>
      </c>
      <c r="O15" s="1"/>
      <c r="S15" s="54">
        <f t="shared" si="0"/>
        <v>90</v>
      </c>
      <c r="T15" s="58"/>
      <c r="U15" s="38"/>
    </row>
    <row r="16" spans="1:21" ht="12.75">
      <c r="A16" s="37" t="s">
        <v>159</v>
      </c>
      <c r="B16" s="37" t="s">
        <v>158</v>
      </c>
      <c r="E16" s="38"/>
      <c r="K16">
        <v>29</v>
      </c>
      <c r="M16">
        <v>30</v>
      </c>
      <c r="O16" s="1"/>
      <c r="P16">
        <v>30</v>
      </c>
      <c r="S16" s="54">
        <f t="shared" si="0"/>
        <v>89</v>
      </c>
      <c r="T16" s="58"/>
      <c r="U16" s="38"/>
    </row>
    <row r="17" spans="1:21" ht="12.75">
      <c r="A17" s="37" t="s">
        <v>138</v>
      </c>
      <c r="B17" s="37" t="s">
        <v>164</v>
      </c>
      <c r="E17" s="38"/>
      <c r="G17">
        <v>18</v>
      </c>
      <c r="N17">
        <v>27</v>
      </c>
      <c r="O17" s="1"/>
      <c r="P17">
        <v>27</v>
      </c>
      <c r="S17" s="54">
        <f t="shared" si="0"/>
        <v>72</v>
      </c>
      <c r="T17" s="58"/>
      <c r="U17" s="38"/>
    </row>
    <row r="18" spans="1:21" ht="12.75">
      <c r="A18" s="37" t="s">
        <v>416</v>
      </c>
      <c r="B18" s="37" t="s">
        <v>417</v>
      </c>
      <c r="E18" s="38"/>
      <c r="O18" s="1">
        <v>30</v>
      </c>
      <c r="Q18">
        <v>30</v>
      </c>
      <c r="S18" s="54">
        <f t="shared" si="0"/>
        <v>60</v>
      </c>
      <c r="T18" s="58"/>
      <c r="U18" s="38"/>
    </row>
    <row r="19" spans="1:21" ht="12.75">
      <c r="A19" s="37" t="s">
        <v>183</v>
      </c>
      <c r="B19" s="37" t="s">
        <v>1</v>
      </c>
      <c r="C19" s="38"/>
      <c r="D19" s="38"/>
      <c r="E19" s="38"/>
      <c r="F19" s="38">
        <v>30</v>
      </c>
      <c r="G19" s="38"/>
      <c r="H19" s="38"/>
      <c r="I19" s="38">
        <v>29</v>
      </c>
      <c r="J19" s="38"/>
      <c r="K19" s="38"/>
      <c r="L19" s="38"/>
      <c r="M19" s="38"/>
      <c r="N19" s="38"/>
      <c r="O19" s="37"/>
      <c r="P19" s="38"/>
      <c r="Q19" s="38"/>
      <c r="R19" s="38"/>
      <c r="S19" s="54">
        <f t="shared" si="0"/>
        <v>59</v>
      </c>
      <c r="T19" s="58"/>
      <c r="U19" s="38"/>
    </row>
    <row r="20" spans="1:21" ht="12.75">
      <c r="A20" s="37" t="s">
        <v>501</v>
      </c>
      <c r="B20" s="37" t="s">
        <v>502</v>
      </c>
      <c r="E20" s="38"/>
      <c r="G20">
        <v>30</v>
      </c>
      <c r="H20">
        <v>29</v>
      </c>
      <c r="O20" s="1"/>
      <c r="S20" s="54">
        <f t="shared" si="0"/>
        <v>59</v>
      </c>
      <c r="T20" s="58"/>
      <c r="U20" s="38"/>
    </row>
    <row r="21" spans="1:21" ht="12.75">
      <c r="A21" s="37" t="s">
        <v>310</v>
      </c>
      <c r="B21" s="37" t="s">
        <v>311</v>
      </c>
      <c r="E21" s="38"/>
      <c r="G21">
        <v>10</v>
      </c>
      <c r="H21">
        <v>15</v>
      </c>
      <c r="I21">
        <v>17</v>
      </c>
      <c r="M21">
        <v>16</v>
      </c>
      <c r="O21" s="1"/>
      <c r="S21" s="54">
        <f t="shared" si="0"/>
        <v>58</v>
      </c>
      <c r="T21" s="58"/>
      <c r="U21" s="38"/>
    </row>
    <row r="22" spans="1:21" ht="12.75">
      <c r="A22" s="37" t="s">
        <v>418</v>
      </c>
      <c r="B22" s="37" t="s">
        <v>419</v>
      </c>
      <c r="E22" s="38"/>
      <c r="N22">
        <v>28</v>
      </c>
      <c r="O22" s="1"/>
      <c r="R22">
        <v>30</v>
      </c>
      <c r="S22" s="54">
        <f t="shared" si="0"/>
        <v>58</v>
      </c>
      <c r="T22" s="58"/>
      <c r="U22" s="38"/>
    </row>
    <row r="23" spans="1:21" ht="12.75">
      <c r="A23" s="37" t="s">
        <v>503</v>
      </c>
      <c r="B23" s="37" t="s">
        <v>97</v>
      </c>
      <c r="E23" s="38"/>
      <c r="H23">
        <v>26</v>
      </c>
      <c r="M23">
        <v>29</v>
      </c>
      <c r="O23" s="1"/>
      <c r="S23" s="54">
        <f t="shared" si="0"/>
        <v>55</v>
      </c>
      <c r="T23" s="58"/>
      <c r="U23" s="38"/>
    </row>
    <row r="24" spans="1:21" ht="12.75">
      <c r="A24" s="37" t="s">
        <v>166</v>
      </c>
      <c r="B24" s="37" t="s">
        <v>1</v>
      </c>
      <c r="E24" s="38"/>
      <c r="O24" s="1">
        <v>29</v>
      </c>
      <c r="P24">
        <v>25</v>
      </c>
      <c r="S24" s="54">
        <f t="shared" si="0"/>
        <v>54</v>
      </c>
      <c r="T24" s="58"/>
      <c r="U24" s="38"/>
    </row>
    <row r="25" spans="1:21" ht="12.75">
      <c r="A25" s="37" t="s">
        <v>87</v>
      </c>
      <c r="B25" s="37" t="s">
        <v>1</v>
      </c>
      <c r="E25" s="38"/>
      <c r="G25">
        <v>27</v>
      </c>
      <c r="M25">
        <v>27</v>
      </c>
      <c r="O25" s="1"/>
      <c r="S25" s="54">
        <f t="shared" si="0"/>
        <v>54</v>
      </c>
      <c r="T25" s="58"/>
      <c r="U25" s="38"/>
    </row>
    <row r="26" spans="1:21" ht="12.75">
      <c r="A26" s="37" t="s">
        <v>169</v>
      </c>
      <c r="B26" s="37" t="s">
        <v>504</v>
      </c>
      <c r="E26" s="38"/>
      <c r="G26">
        <v>15</v>
      </c>
      <c r="I26">
        <v>19</v>
      </c>
      <c r="M26">
        <v>17</v>
      </c>
      <c r="O26" s="1"/>
      <c r="S26" s="54">
        <f t="shared" si="0"/>
        <v>51</v>
      </c>
      <c r="T26" s="58"/>
      <c r="U26" s="38"/>
    </row>
    <row r="27" spans="1:21" ht="12.75">
      <c r="A27" s="37" t="s">
        <v>357</v>
      </c>
      <c r="B27" s="37" t="s">
        <v>358</v>
      </c>
      <c r="E27" s="38"/>
      <c r="O27" s="1"/>
      <c r="P27">
        <v>22</v>
      </c>
      <c r="R27">
        <v>27</v>
      </c>
      <c r="S27" s="54">
        <f t="shared" si="0"/>
        <v>49</v>
      </c>
      <c r="T27" s="58"/>
      <c r="U27" s="38"/>
    </row>
    <row r="28" spans="1:21" ht="12.75">
      <c r="A28" s="37" t="s">
        <v>505</v>
      </c>
      <c r="B28" s="37" t="s">
        <v>101</v>
      </c>
      <c r="E28" s="38"/>
      <c r="G28">
        <v>24</v>
      </c>
      <c r="M28">
        <v>21</v>
      </c>
      <c r="O28" s="1"/>
      <c r="S28" s="54">
        <f t="shared" si="0"/>
        <v>45</v>
      </c>
      <c r="T28" s="58"/>
      <c r="U28" s="38"/>
    </row>
    <row r="29" spans="1:21" ht="12.75">
      <c r="A29" s="37" t="s">
        <v>138</v>
      </c>
      <c r="B29" s="37" t="s">
        <v>5</v>
      </c>
      <c r="E29" s="38"/>
      <c r="N29">
        <v>21</v>
      </c>
      <c r="O29" s="1"/>
      <c r="P29">
        <v>21</v>
      </c>
      <c r="S29" s="54">
        <f t="shared" si="0"/>
        <v>42</v>
      </c>
      <c r="T29" s="58"/>
      <c r="U29" s="38"/>
    </row>
    <row r="30" spans="1:21" ht="12.75">
      <c r="A30" s="37" t="s">
        <v>50</v>
      </c>
      <c r="B30" s="37" t="s">
        <v>165</v>
      </c>
      <c r="E30" s="38">
        <v>29</v>
      </c>
      <c r="G30">
        <v>9</v>
      </c>
      <c r="O30" s="1"/>
      <c r="S30" s="54">
        <f t="shared" si="0"/>
        <v>38</v>
      </c>
      <c r="T30" s="58"/>
      <c r="U30" s="38"/>
    </row>
    <row r="31" spans="1:21" ht="12.75">
      <c r="A31" s="37" t="s">
        <v>506</v>
      </c>
      <c r="B31" s="37" t="s">
        <v>507</v>
      </c>
      <c r="E31" s="38"/>
      <c r="G31">
        <v>17</v>
      </c>
      <c r="M31">
        <v>20</v>
      </c>
      <c r="O31" s="1"/>
      <c r="S31" s="54">
        <f t="shared" si="0"/>
        <v>37</v>
      </c>
      <c r="T31" s="58"/>
      <c r="U31" s="38"/>
    </row>
    <row r="32" spans="1:21" ht="12.75">
      <c r="A32" s="37" t="s">
        <v>28</v>
      </c>
      <c r="B32" s="37" t="s">
        <v>29</v>
      </c>
      <c r="E32" s="38"/>
      <c r="N32">
        <v>30</v>
      </c>
      <c r="O32" s="1"/>
      <c r="S32" s="54">
        <f t="shared" si="0"/>
        <v>30</v>
      </c>
      <c r="T32" s="58"/>
      <c r="U32" s="38"/>
    </row>
    <row r="33" spans="1:21" ht="12.75">
      <c r="A33" s="37" t="s">
        <v>193</v>
      </c>
      <c r="B33" s="37" t="s">
        <v>256</v>
      </c>
      <c r="E33" s="38"/>
      <c r="H33">
        <v>14</v>
      </c>
      <c r="I33">
        <v>16</v>
      </c>
      <c r="O33" s="1"/>
      <c r="S33" s="54">
        <f t="shared" si="0"/>
        <v>30</v>
      </c>
      <c r="T33" s="58"/>
      <c r="U33" s="38"/>
    </row>
    <row r="34" spans="1:21" ht="12.75">
      <c r="A34" s="37" t="s">
        <v>392</v>
      </c>
      <c r="B34" s="37" t="s">
        <v>113</v>
      </c>
      <c r="E34" s="38"/>
      <c r="O34" s="1"/>
      <c r="P34">
        <v>29</v>
      </c>
      <c r="S34" s="54">
        <f t="shared" si="0"/>
        <v>29</v>
      </c>
      <c r="T34" s="58"/>
      <c r="U34" s="38"/>
    </row>
    <row r="35" spans="1:21" ht="12.75">
      <c r="A35" s="37" t="s">
        <v>161</v>
      </c>
      <c r="B35" s="37" t="s">
        <v>160</v>
      </c>
      <c r="E35" s="38"/>
      <c r="G35">
        <v>28</v>
      </c>
      <c r="O35" s="1"/>
      <c r="S35" s="54">
        <f t="shared" si="0"/>
        <v>28</v>
      </c>
      <c r="T35" s="58"/>
      <c r="U35" s="38"/>
    </row>
    <row r="36" spans="1:21" ht="12.75">
      <c r="A36" s="37" t="s">
        <v>339</v>
      </c>
      <c r="B36" s="37" t="s">
        <v>165</v>
      </c>
      <c r="E36" s="38"/>
      <c r="G36">
        <v>11</v>
      </c>
      <c r="M36">
        <v>15</v>
      </c>
      <c r="O36" s="1"/>
      <c r="S36" s="54">
        <f t="shared" si="0"/>
        <v>26</v>
      </c>
      <c r="T36" s="58"/>
      <c r="U36" s="38"/>
    </row>
    <row r="37" spans="1:21" ht="12.75">
      <c r="A37" s="37" t="s">
        <v>271</v>
      </c>
      <c r="B37" s="37" t="s">
        <v>178</v>
      </c>
      <c r="E37" s="38"/>
      <c r="F37">
        <v>25</v>
      </c>
      <c r="O37" s="1"/>
      <c r="S37" s="54">
        <f t="shared" si="0"/>
        <v>25</v>
      </c>
      <c r="T37" s="58"/>
      <c r="U37" s="38"/>
    </row>
    <row r="38" spans="1:21" ht="12.75">
      <c r="A38" s="37" t="s">
        <v>428</v>
      </c>
      <c r="B38" s="37" t="s">
        <v>203</v>
      </c>
      <c r="E38" s="38"/>
      <c r="N38">
        <v>22</v>
      </c>
      <c r="O38" s="1"/>
      <c r="S38" s="54">
        <f t="shared" si="0"/>
        <v>22</v>
      </c>
      <c r="T38" s="58"/>
      <c r="U38" s="38"/>
    </row>
    <row r="39" spans="1:20" ht="12.75">
      <c r="A39" s="37" t="s">
        <v>508</v>
      </c>
      <c r="B39" s="37" t="s">
        <v>203</v>
      </c>
      <c r="E39" s="38"/>
      <c r="G39">
        <v>21</v>
      </c>
      <c r="O39" s="1"/>
      <c r="S39" s="54">
        <f t="shared" si="0"/>
        <v>21</v>
      </c>
      <c r="T39" s="58"/>
    </row>
    <row r="40" spans="1:20" ht="12.75">
      <c r="A40" s="37" t="s">
        <v>317</v>
      </c>
      <c r="B40" s="37" t="s">
        <v>318</v>
      </c>
      <c r="E40" s="38"/>
      <c r="H40">
        <v>20</v>
      </c>
      <c r="O40" s="1"/>
      <c r="S40" s="54">
        <f t="shared" si="0"/>
        <v>20</v>
      </c>
      <c r="T40" s="58"/>
    </row>
    <row r="41" spans="1:20" ht="12.75">
      <c r="A41" s="37" t="s">
        <v>100</v>
      </c>
      <c r="B41" s="37" t="s">
        <v>509</v>
      </c>
      <c r="E41" s="38"/>
      <c r="O41" s="1"/>
      <c r="P41">
        <v>19</v>
      </c>
      <c r="S41" s="54">
        <f t="shared" si="0"/>
        <v>19</v>
      </c>
      <c r="T41" s="58"/>
    </row>
    <row r="42" spans="1:20" ht="12.75">
      <c r="A42" s="37" t="s">
        <v>336</v>
      </c>
      <c r="B42" s="37" t="s">
        <v>337</v>
      </c>
      <c r="E42" s="38"/>
      <c r="M42">
        <v>18</v>
      </c>
      <c r="O42" s="1"/>
      <c r="S42" s="54">
        <f t="shared" si="0"/>
        <v>18</v>
      </c>
      <c r="T42" s="58"/>
    </row>
    <row r="43" spans="1:20" ht="12.75">
      <c r="A43" s="37" t="s">
        <v>257</v>
      </c>
      <c r="B43" s="37" t="s">
        <v>178</v>
      </c>
      <c r="E43" s="38"/>
      <c r="H43">
        <v>17</v>
      </c>
      <c r="O43" s="1"/>
      <c r="S43" s="54">
        <f t="shared" si="0"/>
        <v>17</v>
      </c>
      <c r="T43" s="58"/>
    </row>
    <row r="44" spans="1:20" ht="12.75">
      <c r="A44" s="37" t="s">
        <v>510</v>
      </c>
      <c r="B44" s="37" t="s">
        <v>511</v>
      </c>
      <c r="E44" s="38"/>
      <c r="G44">
        <v>8</v>
      </c>
      <c r="O44" s="1"/>
      <c r="S44" s="54">
        <f t="shared" si="0"/>
        <v>8</v>
      </c>
      <c r="T44" s="58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2.421875" style="0" customWidth="1"/>
    <col min="3" max="19" width="3.8515625" style="11" customWidth="1"/>
    <col min="20" max="20" width="4.421875" style="11" customWidth="1"/>
    <col min="21" max="21" width="4.421875" style="9" customWidth="1"/>
    <col min="22" max="22" width="10.7109375" style="0" customWidth="1"/>
    <col min="23" max="23" width="10.8515625" style="0" customWidth="1"/>
  </cols>
  <sheetData>
    <row r="1" spans="1:22" ht="175.5">
      <c r="A1" s="69">
        <v>2006</v>
      </c>
      <c r="C1" s="8" t="s">
        <v>276</v>
      </c>
      <c r="D1" s="8" t="s">
        <v>277</v>
      </c>
      <c r="E1" s="8" t="s">
        <v>278</v>
      </c>
      <c r="F1" s="8" t="s">
        <v>279</v>
      </c>
      <c r="G1" s="8" t="s">
        <v>280</v>
      </c>
      <c r="H1" s="8" t="s">
        <v>282</v>
      </c>
      <c r="I1" s="8" t="s">
        <v>281</v>
      </c>
      <c r="J1" s="8" t="s">
        <v>284</v>
      </c>
      <c r="K1" s="8" t="s">
        <v>283</v>
      </c>
      <c r="L1" s="8" t="s">
        <v>285</v>
      </c>
      <c r="M1" s="8" t="s">
        <v>286</v>
      </c>
      <c r="N1" s="8" t="s">
        <v>287</v>
      </c>
      <c r="O1" s="8" t="s">
        <v>288</v>
      </c>
      <c r="P1" s="8" t="s">
        <v>289</v>
      </c>
      <c r="Q1" s="8" t="s">
        <v>290</v>
      </c>
      <c r="R1" s="8" t="s">
        <v>291</v>
      </c>
      <c r="S1" s="8" t="s">
        <v>292</v>
      </c>
      <c r="T1" s="10"/>
      <c r="U1" s="8" t="s">
        <v>17</v>
      </c>
      <c r="V1" s="68" t="s">
        <v>546</v>
      </c>
    </row>
    <row r="2" ht="6" customHeight="1">
      <c r="A2" s="1"/>
    </row>
    <row r="3" spans="1:23" ht="12.75">
      <c r="A3" s="4"/>
      <c r="B3" s="2"/>
      <c r="V3" s="5"/>
      <c r="W3" s="5"/>
    </row>
    <row r="4" spans="1:22" s="5" customFormat="1" ht="12.75">
      <c r="A4" s="62" t="s">
        <v>132</v>
      </c>
      <c r="B4" s="62" t="s">
        <v>131</v>
      </c>
      <c r="C4" s="63">
        <v>20</v>
      </c>
      <c r="D4" s="63">
        <v>24</v>
      </c>
      <c r="E4" s="63">
        <v>25</v>
      </c>
      <c r="F4" s="63">
        <v>24</v>
      </c>
      <c r="G4" s="63">
        <v>29</v>
      </c>
      <c r="H4" s="63">
        <v>29</v>
      </c>
      <c r="I4" s="63">
        <v>22</v>
      </c>
      <c r="J4" s="63">
        <v>25</v>
      </c>
      <c r="K4" s="63"/>
      <c r="L4" s="63">
        <v>24</v>
      </c>
      <c r="M4" s="63">
        <v>19</v>
      </c>
      <c r="N4" s="63">
        <v>28</v>
      </c>
      <c r="O4" s="63">
        <v>23</v>
      </c>
      <c r="P4" s="63">
        <v>24</v>
      </c>
      <c r="Q4" s="63">
        <v>23</v>
      </c>
      <c r="R4" s="63">
        <v>25</v>
      </c>
      <c r="S4" s="63">
        <v>28</v>
      </c>
      <c r="T4" s="63"/>
      <c r="U4" s="63">
        <f aca="true" t="shared" si="0" ref="U4:U35">SUM(C4:S4)</f>
        <v>392</v>
      </c>
      <c r="V4" s="61" t="s">
        <v>539</v>
      </c>
    </row>
    <row r="5" spans="1:22" s="5" customFormat="1" ht="12.75">
      <c r="A5" s="62" t="s">
        <v>48</v>
      </c>
      <c r="B5" s="62" t="s">
        <v>11</v>
      </c>
      <c r="C5" s="63">
        <v>25</v>
      </c>
      <c r="D5" s="63">
        <v>25</v>
      </c>
      <c r="E5" s="63">
        <v>27</v>
      </c>
      <c r="F5" s="63">
        <v>25</v>
      </c>
      <c r="G5" s="63"/>
      <c r="H5" s="63"/>
      <c r="I5" s="63">
        <v>17</v>
      </c>
      <c r="J5" s="63">
        <v>29</v>
      </c>
      <c r="K5" s="63"/>
      <c r="L5" s="63">
        <v>27</v>
      </c>
      <c r="M5" s="63">
        <v>21</v>
      </c>
      <c r="N5" s="63">
        <v>25</v>
      </c>
      <c r="O5" s="63">
        <v>24</v>
      </c>
      <c r="P5" s="63">
        <v>25</v>
      </c>
      <c r="Q5" s="63">
        <v>24</v>
      </c>
      <c r="R5" s="63">
        <v>28</v>
      </c>
      <c r="S5" s="63"/>
      <c r="T5" s="63"/>
      <c r="U5" s="63">
        <f t="shared" si="0"/>
        <v>322</v>
      </c>
      <c r="V5" s="61" t="s">
        <v>540</v>
      </c>
    </row>
    <row r="6" spans="1:22" s="5" customFormat="1" ht="12.75">
      <c r="A6" s="64" t="s">
        <v>45</v>
      </c>
      <c r="B6" s="64" t="s">
        <v>304</v>
      </c>
      <c r="C6" s="63">
        <v>9</v>
      </c>
      <c r="D6" s="63">
        <v>16</v>
      </c>
      <c r="E6" s="63">
        <v>24</v>
      </c>
      <c r="F6" s="63">
        <v>15</v>
      </c>
      <c r="G6" s="63"/>
      <c r="H6" s="63">
        <v>26</v>
      </c>
      <c r="I6" s="63">
        <v>15</v>
      </c>
      <c r="J6" s="63"/>
      <c r="K6" s="63"/>
      <c r="L6" s="63">
        <v>26</v>
      </c>
      <c r="M6" s="63"/>
      <c r="N6" s="63">
        <v>27</v>
      </c>
      <c r="O6" s="63">
        <v>21</v>
      </c>
      <c r="P6" s="63">
        <v>26</v>
      </c>
      <c r="Q6" s="63">
        <v>25</v>
      </c>
      <c r="R6" s="63">
        <v>26</v>
      </c>
      <c r="S6" s="63">
        <v>27</v>
      </c>
      <c r="T6" s="63"/>
      <c r="U6" s="63">
        <f t="shared" si="0"/>
        <v>283</v>
      </c>
      <c r="V6" s="61" t="s">
        <v>541</v>
      </c>
    </row>
    <row r="7" spans="1:22" ht="12.75">
      <c r="A7" s="12" t="s">
        <v>81</v>
      </c>
      <c r="B7" s="12" t="s">
        <v>80</v>
      </c>
      <c r="C7" s="11">
        <v>30</v>
      </c>
      <c r="D7" s="11">
        <v>30</v>
      </c>
      <c r="E7" s="11">
        <v>30</v>
      </c>
      <c r="F7" s="11">
        <v>30</v>
      </c>
      <c r="G7" s="11">
        <v>30</v>
      </c>
      <c r="I7" s="11">
        <v>30</v>
      </c>
      <c r="K7" s="11">
        <v>30</v>
      </c>
      <c r="S7" s="11">
        <v>30</v>
      </c>
      <c r="U7" s="9">
        <f t="shared" si="0"/>
        <v>240</v>
      </c>
      <c r="V7" s="61"/>
    </row>
    <row r="8" spans="1:22" ht="12.75">
      <c r="A8" s="12" t="s">
        <v>372</v>
      </c>
      <c r="B8" s="12" t="s">
        <v>111</v>
      </c>
      <c r="C8" s="21">
        <v>21</v>
      </c>
      <c r="D8" s="21">
        <v>22</v>
      </c>
      <c r="E8" s="21"/>
      <c r="F8" s="21"/>
      <c r="G8" s="21"/>
      <c r="H8" s="21"/>
      <c r="I8" s="21"/>
      <c r="J8" s="21"/>
      <c r="K8" s="21">
        <v>25</v>
      </c>
      <c r="L8" s="21">
        <v>28</v>
      </c>
      <c r="M8" s="21">
        <v>26</v>
      </c>
      <c r="N8" s="21">
        <v>30</v>
      </c>
      <c r="O8" s="21">
        <v>28</v>
      </c>
      <c r="P8" s="21">
        <v>27</v>
      </c>
      <c r="Q8" s="21"/>
      <c r="R8" s="21"/>
      <c r="S8" s="21">
        <v>25</v>
      </c>
      <c r="T8" s="21"/>
      <c r="U8" s="22">
        <f t="shared" si="0"/>
        <v>232</v>
      </c>
      <c r="V8" s="61"/>
    </row>
    <row r="9" spans="1:22" s="66" customFormat="1" ht="12.75">
      <c r="A9" s="62" t="s">
        <v>43</v>
      </c>
      <c r="B9" s="62" t="s">
        <v>400</v>
      </c>
      <c r="C9" s="63">
        <v>15</v>
      </c>
      <c r="D9" s="63">
        <v>19</v>
      </c>
      <c r="E9" s="63"/>
      <c r="F9" s="63">
        <v>21</v>
      </c>
      <c r="G9" s="63"/>
      <c r="H9" s="63"/>
      <c r="I9" s="63">
        <v>19</v>
      </c>
      <c r="J9" s="63"/>
      <c r="K9" s="63">
        <v>26</v>
      </c>
      <c r="L9" s="63">
        <v>23</v>
      </c>
      <c r="M9" s="63"/>
      <c r="N9" s="63">
        <v>26</v>
      </c>
      <c r="O9" s="63"/>
      <c r="P9" s="63"/>
      <c r="Q9" s="63">
        <v>16</v>
      </c>
      <c r="R9" s="63">
        <v>19</v>
      </c>
      <c r="S9" s="63">
        <v>24</v>
      </c>
      <c r="T9" s="63"/>
      <c r="U9" s="63">
        <f t="shared" si="0"/>
        <v>208</v>
      </c>
      <c r="V9" s="61" t="s">
        <v>542</v>
      </c>
    </row>
    <row r="10" spans="1:21" ht="12.75">
      <c r="A10" s="12" t="s">
        <v>367</v>
      </c>
      <c r="B10" s="12" t="s">
        <v>9</v>
      </c>
      <c r="C10" s="21">
        <v>27</v>
      </c>
      <c r="D10" s="21">
        <v>28</v>
      </c>
      <c r="E10" s="21">
        <v>29</v>
      </c>
      <c r="F10" s="21">
        <v>29</v>
      </c>
      <c r="G10" s="21"/>
      <c r="H10" s="21"/>
      <c r="I10" s="21">
        <v>29</v>
      </c>
      <c r="J10" s="21"/>
      <c r="K10" s="21"/>
      <c r="L10" s="21">
        <v>30</v>
      </c>
      <c r="M10" s="21">
        <v>29</v>
      </c>
      <c r="N10" s="21"/>
      <c r="O10" s="21"/>
      <c r="P10" s="21"/>
      <c r="Q10" s="21"/>
      <c r="R10" s="21"/>
      <c r="S10" s="21"/>
      <c r="T10" s="21"/>
      <c r="U10" s="22">
        <f t="shared" si="0"/>
        <v>201</v>
      </c>
    </row>
    <row r="11" spans="1:21" ht="12.75">
      <c r="A11" s="12" t="s">
        <v>275</v>
      </c>
      <c r="B11" s="12" t="s">
        <v>330</v>
      </c>
      <c r="C11" s="21">
        <v>5</v>
      </c>
      <c r="D11" s="21">
        <v>5</v>
      </c>
      <c r="E11" s="21">
        <v>10</v>
      </c>
      <c r="F11" s="21"/>
      <c r="G11" s="21">
        <v>24</v>
      </c>
      <c r="H11" s="21">
        <v>16</v>
      </c>
      <c r="I11" s="21"/>
      <c r="J11" s="21">
        <v>22</v>
      </c>
      <c r="K11" s="21"/>
      <c r="L11" s="21">
        <v>15</v>
      </c>
      <c r="M11" s="21">
        <v>11</v>
      </c>
      <c r="N11" s="21">
        <v>19</v>
      </c>
      <c r="O11" s="21">
        <v>6</v>
      </c>
      <c r="P11" s="21">
        <v>17</v>
      </c>
      <c r="Q11" s="21">
        <v>15</v>
      </c>
      <c r="R11" s="21">
        <v>16</v>
      </c>
      <c r="S11" s="21">
        <v>18</v>
      </c>
      <c r="T11" s="21"/>
      <c r="U11" s="22">
        <f t="shared" si="0"/>
        <v>199</v>
      </c>
    </row>
    <row r="12" spans="1:21" ht="12.75">
      <c r="A12" s="19" t="s">
        <v>386</v>
      </c>
      <c r="B12" s="19" t="s">
        <v>316</v>
      </c>
      <c r="C12" s="21">
        <v>7</v>
      </c>
      <c r="D12" s="21">
        <v>15</v>
      </c>
      <c r="E12" s="21">
        <v>21</v>
      </c>
      <c r="F12" s="21">
        <v>19</v>
      </c>
      <c r="G12" s="21"/>
      <c r="H12" s="21">
        <v>27</v>
      </c>
      <c r="I12" s="21">
        <v>18</v>
      </c>
      <c r="J12" s="21"/>
      <c r="K12" s="21">
        <v>24</v>
      </c>
      <c r="L12" s="21"/>
      <c r="M12" s="21"/>
      <c r="N12" s="21"/>
      <c r="O12" s="21">
        <v>14</v>
      </c>
      <c r="P12" s="21"/>
      <c r="Q12" s="21"/>
      <c r="R12" s="21">
        <v>27</v>
      </c>
      <c r="S12" s="21">
        <v>26</v>
      </c>
      <c r="T12" s="21"/>
      <c r="U12" s="22">
        <f t="shared" si="0"/>
        <v>198</v>
      </c>
    </row>
    <row r="13" spans="1:21" ht="12.75">
      <c r="A13" s="18" t="s">
        <v>429</v>
      </c>
      <c r="B13" s="18" t="s">
        <v>40</v>
      </c>
      <c r="C13" s="21">
        <v>5</v>
      </c>
      <c r="D13" s="21">
        <v>5</v>
      </c>
      <c r="E13" s="21">
        <v>14</v>
      </c>
      <c r="F13" s="21">
        <v>7</v>
      </c>
      <c r="G13" s="21">
        <v>26</v>
      </c>
      <c r="H13" s="21">
        <v>20</v>
      </c>
      <c r="I13" s="21">
        <v>7</v>
      </c>
      <c r="J13" s="21"/>
      <c r="K13" s="21">
        <v>23</v>
      </c>
      <c r="L13" s="21">
        <v>18</v>
      </c>
      <c r="M13" s="21"/>
      <c r="N13" s="21">
        <v>20</v>
      </c>
      <c r="O13" s="21"/>
      <c r="P13" s="21">
        <v>18</v>
      </c>
      <c r="Q13" s="21"/>
      <c r="R13" s="21">
        <v>15</v>
      </c>
      <c r="S13" s="21">
        <v>17</v>
      </c>
      <c r="T13" s="21"/>
      <c r="U13" s="22">
        <f t="shared" si="0"/>
        <v>195</v>
      </c>
    </row>
    <row r="14" spans="1:21" ht="12.75">
      <c r="A14" s="12" t="s">
        <v>41</v>
      </c>
      <c r="B14" s="12" t="s">
        <v>40</v>
      </c>
      <c r="C14" s="21">
        <v>23</v>
      </c>
      <c r="D14" s="21">
        <v>27</v>
      </c>
      <c r="E14" s="21">
        <v>28</v>
      </c>
      <c r="F14" s="21">
        <v>28</v>
      </c>
      <c r="G14" s="21"/>
      <c r="H14" s="21"/>
      <c r="I14" s="21">
        <v>28</v>
      </c>
      <c r="J14" s="21"/>
      <c r="K14" s="21"/>
      <c r="L14" s="21"/>
      <c r="M14" s="21"/>
      <c r="N14" s="21"/>
      <c r="O14" s="21"/>
      <c r="P14" s="21"/>
      <c r="Q14" s="21">
        <v>28</v>
      </c>
      <c r="R14" s="21"/>
      <c r="S14" s="21"/>
      <c r="T14" s="21"/>
      <c r="U14" s="22">
        <f t="shared" si="0"/>
        <v>162</v>
      </c>
    </row>
    <row r="15" spans="1:23" ht="12.75">
      <c r="A15" s="18" t="s">
        <v>314</v>
      </c>
      <c r="B15" s="18" t="s">
        <v>40</v>
      </c>
      <c r="C15" s="21">
        <v>16</v>
      </c>
      <c r="D15" s="21">
        <v>23</v>
      </c>
      <c r="E15" s="21"/>
      <c r="F15" s="21">
        <v>20</v>
      </c>
      <c r="G15" s="21"/>
      <c r="H15" s="21"/>
      <c r="I15" s="21">
        <v>20</v>
      </c>
      <c r="J15" s="21"/>
      <c r="K15" s="21"/>
      <c r="L15" s="21">
        <v>29</v>
      </c>
      <c r="M15" s="21">
        <v>24</v>
      </c>
      <c r="N15" s="21"/>
      <c r="O15" s="21">
        <v>26</v>
      </c>
      <c r="P15" s="21"/>
      <c r="Q15" s="21"/>
      <c r="R15" s="21"/>
      <c r="S15" s="21"/>
      <c r="T15" s="21"/>
      <c r="U15" s="22">
        <f t="shared" si="0"/>
        <v>158</v>
      </c>
      <c r="V15" s="327" t="s">
        <v>457</v>
      </c>
      <c r="W15" s="328"/>
    </row>
    <row r="16" spans="1:23" ht="12.75">
      <c r="A16" s="18" t="s">
        <v>83</v>
      </c>
      <c r="B16" s="18" t="s">
        <v>104</v>
      </c>
      <c r="C16" s="21">
        <v>24</v>
      </c>
      <c r="D16" s="21">
        <v>26</v>
      </c>
      <c r="E16" s="21"/>
      <c r="F16" s="21"/>
      <c r="G16" s="21"/>
      <c r="H16" s="21"/>
      <c r="I16" s="21">
        <v>16</v>
      </c>
      <c r="J16" s="21"/>
      <c r="K16" s="21"/>
      <c r="L16" s="21"/>
      <c r="M16" s="21"/>
      <c r="N16" s="21"/>
      <c r="O16" s="21">
        <v>18</v>
      </c>
      <c r="P16" s="21"/>
      <c r="Q16" s="21">
        <v>22</v>
      </c>
      <c r="R16" s="21">
        <v>24</v>
      </c>
      <c r="S16" s="21">
        <v>21</v>
      </c>
      <c r="T16" s="21"/>
      <c r="U16" s="22">
        <f t="shared" si="0"/>
        <v>151</v>
      </c>
      <c r="V16" s="329" t="s">
        <v>454</v>
      </c>
      <c r="W16" s="330"/>
    </row>
    <row r="17" spans="1:23" ht="12.75">
      <c r="A17" s="12" t="s">
        <v>50</v>
      </c>
      <c r="B17" s="12" t="s">
        <v>49</v>
      </c>
      <c r="C17" s="21">
        <v>5</v>
      </c>
      <c r="D17" s="21">
        <v>10</v>
      </c>
      <c r="E17" s="21"/>
      <c r="F17" s="21">
        <v>18</v>
      </c>
      <c r="G17" s="21"/>
      <c r="H17" s="21"/>
      <c r="I17" s="21"/>
      <c r="J17" s="21"/>
      <c r="K17" s="21">
        <v>20</v>
      </c>
      <c r="L17" s="21">
        <v>22</v>
      </c>
      <c r="M17" s="21"/>
      <c r="N17" s="21">
        <v>23</v>
      </c>
      <c r="O17" s="21"/>
      <c r="P17" s="21"/>
      <c r="Q17" s="21">
        <v>26</v>
      </c>
      <c r="R17" s="21">
        <v>22</v>
      </c>
      <c r="S17" s="21"/>
      <c r="T17" s="21"/>
      <c r="U17" s="22">
        <f t="shared" si="0"/>
        <v>146</v>
      </c>
      <c r="V17" s="331" t="s">
        <v>459</v>
      </c>
      <c r="W17" s="330"/>
    </row>
    <row r="18" spans="1:23" ht="12.75">
      <c r="A18" s="12" t="s">
        <v>512</v>
      </c>
      <c r="B18" s="12" t="s">
        <v>247</v>
      </c>
      <c r="H18" s="11">
        <v>18</v>
      </c>
      <c r="I18" s="11">
        <v>5</v>
      </c>
      <c r="K18" s="11">
        <v>13</v>
      </c>
      <c r="L18" s="11">
        <v>17</v>
      </c>
      <c r="M18" s="11">
        <v>13</v>
      </c>
      <c r="N18" s="11">
        <v>22</v>
      </c>
      <c r="O18" s="11">
        <v>13</v>
      </c>
      <c r="P18" s="11">
        <v>20</v>
      </c>
      <c r="S18" s="11">
        <v>19</v>
      </c>
      <c r="U18" s="9">
        <f t="shared" si="0"/>
        <v>140</v>
      </c>
      <c r="V18" s="332" t="s">
        <v>458</v>
      </c>
      <c r="W18" s="330"/>
    </row>
    <row r="19" spans="1:23" ht="12.75">
      <c r="A19" s="18" t="s">
        <v>398</v>
      </c>
      <c r="B19" s="18" t="s">
        <v>348</v>
      </c>
      <c r="C19" s="21">
        <v>5</v>
      </c>
      <c r="D19" s="21">
        <v>5</v>
      </c>
      <c r="E19" s="21">
        <v>9</v>
      </c>
      <c r="F19" s="21">
        <v>5</v>
      </c>
      <c r="G19" s="21">
        <v>23</v>
      </c>
      <c r="H19" s="21">
        <v>12</v>
      </c>
      <c r="I19" s="21">
        <v>5</v>
      </c>
      <c r="J19" s="21"/>
      <c r="K19" s="21">
        <v>8</v>
      </c>
      <c r="L19" s="21"/>
      <c r="M19" s="21">
        <v>9</v>
      </c>
      <c r="N19" s="21">
        <v>16</v>
      </c>
      <c r="O19" s="21">
        <v>5</v>
      </c>
      <c r="P19" s="21"/>
      <c r="Q19" s="21">
        <v>10</v>
      </c>
      <c r="R19" s="21">
        <v>11</v>
      </c>
      <c r="S19" s="21">
        <v>12</v>
      </c>
      <c r="T19" s="21"/>
      <c r="U19" s="22">
        <f t="shared" si="0"/>
        <v>135</v>
      </c>
      <c r="V19" s="325" t="s">
        <v>462</v>
      </c>
      <c r="W19" s="326"/>
    </row>
    <row r="20" spans="1:22" ht="12.75">
      <c r="A20" s="18" t="s">
        <v>258</v>
      </c>
      <c r="B20" s="18" t="s">
        <v>241</v>
      </c>
      <c r="C20" s="21">
        <v>5</v>
      </c>
      <c r="D20" s="21">
        <v>12</v>
      </c>
      <c r="E20" s="21">
        <v>15</v>
      </c>
      <c r="F20" s="21">
        <v>14</v>
      </c>
      <c r="G20" s="21"/>
      <c r="H20" s="21">
        <v>25</v>
      </c>
      <c r="I20" s="21">
        <v>10</v>
      </c>
      <c r="J20" s="21"/>
      <c r="K20" s="21"/>
      <c r="L20" s="21"/>
      <c r="M20" s="21">
        <v>14</v>
      </c>
      <c r="N20" s="21"/>
      <c r="O20" s="21"/>
      <c r="P20" s="21"/>
      <c r="Q20" s="21">
        <v>19</v>
      </c>
      <c r="R20" s="21">
        <v>18</v>
      </c>
      <c r="S20" s="21"/>
      <c r="T20" s="21"/>
      <c r="U20" s="22">
        <f t="shared" si="0"/>
        <v>132</v>
      </c>
      <c r="V20" s="5"/>
    </row>
    <row r="21" spans="1:23" ht="12.75">
      <c r="A21" s="12" t="s">
        <v>114</v>
      </c>
      <c r="B21" s="12" t="s">
        <v>2</v>
      </c>
      <c r="I21" s="11">
        <v>25</v>
      </c>
      <c r="K21" s="11">
        <v>27</v>
      </c>
      <c r="M21" s="11">
        <v>23</v>
      </c>
      <c r="O21" s="11">
        <v>25</v>
      </c>
      <c r="S21" s="11">
        <v>29</v>
      </c>
      <c r="U21" s="9">
        <f t="shared" si="0"/>
        <v>129</v>
      </c>
      <c r="V21" s="24"/>
      <c r="W21" s="25" t="s">
        <v>463</v>
      </c>
    </row>
    <row r="22" spans="1:23" ht="12.75">
      <c r="A22" s="19" t="s">
        <v>439</v>
      </c>
      <c r="B22" s="19" t="s">
        <v>146</v>
      </c>
      <c r="C22" s="21">
        <v>5</v>
      </c>
      <c r="D22" s="21">
        <v>5</v>
      </c>
      <c r="E22" s="21">
        <v>16</v>
      </c>
      <c r="F22" s="21">
        <v>8</v>
      </c>
      <c r="G22" s="21">
        <v>28</v>
      </c>
      <c r="H22" s="21">
        <v>11</v>
      </c>
      <c r="I22" s="21">
        <v>8</v>
      </c>
      <c r="J22" s="21">
        <v>26</v>
      </c>
      <c r="K22" s="21"/>
      <c r="L22" s="21">
        <v>21</v>
      </c>
      <c r="M22" s="21"/>
      <c r="N22" s="21"/>
      <c r="O22" s="21"/>
      <c r="P22" s="21"/>
      <c r="Q22" s="21"/>
      <c r="R22" s="21"/>
      <c r="S22" s="21"/>
      <c r="T22" s="21"/>
      <c r="U22" s="22">
        <f t="shared" si="0"/>
        <v>128</v>
      </c>
      <c r="V22" s="9"/>
      <c r="W22" s="26" t="s">
        <v>464</v>
      </c>
    </row>
    <row r="23" spans="1:21" ht="12.75">
      <c r="A23" s="12" t="s">
        <v>47</v>
      </c>
      <c r="B23" s="12" t="s">
        <v>46</v>
      </c>
      <c r="C23" s="21">
        <v>17</v>
      </c>
      <c r="D23" s="21">
        <v>20</v>
      </c>
      <c r="E23" s="21"/>
      <c r="F23" s="21"/>
      <c r="G23" s="21"/>
      <c r="H23" s="21">
        <v>28</v>
      </c>
      <c r="I23" s="21">
        <v>21</v>
      </c>
      <c r="J23" s="21"/>
      <c r="K23" s="21"/>
      <c r="L23" s="21"/>
      <c r="M23" s="21">
        <v>20</v>
      </c>
      <c r="N23" s="21"/>
      <c r="O23" s="21">
        <v>20</v>
      </c>
      <c r="P23" s="21"/>
      <c r="Q23" s="21"/>
      <c r="R23" s="21"/>
      <c r="S23" s="21"/>
      <c r="T23" s="21"/>
      <c r="U23" s="22">
        <f t="shared" si="0"/>
        <v>126</v>
      </c>
    </row>
    <row r="24" spans="1:21" ht="12.75">
      <c r="A24" s="12" t="s">
        <v>116</v>
      </c>
      <c r="B24" s="12" t="s">
        <v>115</v>
      </c>
      <c r="C24" s="21">
        <v>5</v>
      </c>
      <c r="D24" s="21">
        <v>6</v>
      </c>
      <c r="E24" s="21"/>
      <c r="F24" s="21">
        <v>10</v>
      </c>
      <c r="G24" s="21"/>
      <c r="H24" s="21"/>
      <c r="I24" s="21">
        <v>9</v>
      </c>
      <c r="J24" s="21"/>
      <c r="K24" s="21"/>
      <c r="L24" s="21"/>
      <c r="M24" s="21">
        <v>15</v>
      </c>
      <c r="N24" s="21"/>
      <c r="O24" s="21">
        <v>12</v>
      </c>
      <c r="P24" s="21"/>
      <c r="Q24" s="21">
        <v>21</v>
      </c>
      <c r="R24" s="21">
        <v>23</v>
      </c>
      <c r="S24" s="21">
        <v>22</v>
      </c>
      <c r="T24" s="21"/>
      <c r="U24" s="22">
        <f t="shared" si="0"/>
        <v>123</v>
      </c>
    </row>
    <row r="25" spans="1:22" s="66" customFormat="1" ht="12.75">
      <c r="A25" s="65" t="s">
        <v>128</v>
      </c>
      <c r="B25" s="65" t="s">
        <v>127</v>
      </c>
      <c r="C25" s="63">
        <v>6</v>
      </c>
      <c r="D25" s="63">
        <v>11</v>
      </c>
      <c r="E25" s="63">
        <v>20</v>
      </c>
      <c r="F25" s="63">
        <v>17</v>
      </c>
      <c r="G25" s="63"/>
      <c r="H25" s="63"/>
      <c r="I25" s="63">
        <v>14</v>
      </c>
      <c r="J25" s="63"/>
      <c r="K25" s="63"/>
      <c r="L25" s="63"/>
      <c r="M25" s="63"/>
      <c r="N25" s="63">
        <v>24</v>
      </c>
      <c r="O25" s="63">
        <v>11</v>
      </c>
      <c r="P25" s="63">
        <v>19</v>
      </c>
      <c r="Q25" s="63"/>
      <c r="R25" s="63"/>
      <c r="S25" s="63"/>
      <c r="T25" s="63"/>
      <c r="U25" s="63">
        <f t="shared" si="0"/>
        <v>122</v>
      </c>
      <c r="V25" s="61" t="s">
        <v>543</v>
      </c>
    </row>
    <row r="26" spans="1:21" ht="12.75">
      <c r="A26" s="18" t="s">
        <v>140</v>
      </c>
      <c r="B26" s="18" t="s">
        <v>241</v>
      </c>
      <c r="C26" s="21">
        <v>5</v>
      </c>
      <c r="D26" s="21">
        <v>13</v>
      </c>
      <c r="E26" s="21">
        <v>19</v>
      </c>
      <c r="F26" s="21"/>
      <c r="G26" s="21"/>
      <c r="H26" s="21">
        <v>24</v>
      </c>
      <c r="I26" s="21"/>
      <c r="J26" s="21"/>
      <c r="K26" s="21"/>
      <c r="L26" s="21"/>
      <c r="M26" s="21"/>
      <c r="N26" s="21"/>
      <c r="O26" s="21"/>
      <c r="P26" s="21">
        <v>21</v>
      </c>
      <c r="Q26" s="21">
        <v>20</v>
      </c>
      <c r="R26" s="21">
        <v>20</v>
      </c>
      <c r="S26" s="21"/>
      <c r="T26" s="21"/>
      <c r="U26" s="22">
        <f t="shared" si="0"/>
        <v>122</v>
      </c>
    </row>
    <row r="27" spans="1:21" ht="12.75">
      <c r="A27" s="12" t="s">
        <v>88</v>
      </c>
      <c r="B27" s="12" t="s">
        <v>115</v>
      </c>
      <c r="D27" s="11">
        <v>9</v>
      </c>
      <c r="E27" s="11">
        <v>22</v>
      </c>
      <c r="J27" s="11">
        <v>30</v>
      </c>
      <c r="Q27" s="11">
        <v>17</v>
      </c>
      <c r="R27" s="11">
        <v>17</v>
      </c>
      <c r="S27" s="11">
        <v>23</v>
      </c>
      <c r="U27" s="9">
        <f t="shared" si="0"/>
        <v>118</v>
      </c>
    </row>
    <row r="28" spans="1:21" ht="12.75">
      <c r="A28" s="13" t="s">
        <v>346</v>
      </c>
      <c r="B28" s="13" t="s">
        <v>105</v>
      </c>
      <c r="G28" s="11">
        <v>22</v>
      </c>
      <c r="H28" s="11">
        <v>9</v>
      </c>
      <c r="I28" s="11">
        <v>5</v>
      </c>
      <c r="K28" s="11">
        <v>12</v>
      </c>
      <c r="L28" s="11">
        <v>8</v>
      </c>
      <c r="N28" s="11">
        <v>17</v>
      </c>
      <c r="P28" s="11">
        <v>16</v>
      </c>
      <c r="Q28" s="11">
        <v>9</v>
      </c>
      <c r="R28" s="11">
        <v>10</v>
      </c>
      <c r="S28" s="11">
        <v>9</v>
      </c>
      <c r="U28" s="9">
        <f t="shared" si="0"/>
        <v>117</v>
      </c>
    </row>
    <row r="29" spans="1:21" ht="12.75">
      <c r="A29" s="12" t="s">
        <v>308</v>
      </c>
      <c r="B29" s="12" t="s">
        <v>309</v>
      </c>
      <c r="C29" s="21">
        <v>5</v>
      </c>
      <c r="D29" s="21">
        <v>8</v>
      </c>
      <c r="E29" s="21">
        <v>18</v>
      </c>
      <c r="F29" s="21">
        <v>13</v>
      </c>
      <c r="G29" s="21"/>
      <c r="H29" s="21">
        <v>21</v>
      </c>
      <c r="I29" s="21">
        <v>11</v>
      </c>
      <c r="J29" s="21"/>
      <c r="K29" s="21">
        <v>19</v>
      </c>
      <c r="L29" s="21">
        <v>20</v>
      </c>
      <c r="M29" s="21"/>
      <c r="N29" s="21"/>
      <c r="O29" s="21"/>
      <c r="P29" s="21"/>
      <c r="Q29" s="21"/>
      <c r="R29" s="21"/>
      <c r="S29" s="21"/>
      <c r="T29" s="21"/>
      <c r="U29" s="22">
        <f t="shared" si="0"/>
        <v>115</v>
      </c>
    </row>
    <row r="30" spans="1:21" ht="12.75">
      <c r="A30" s="18" t="s">
        <v>15</v>
      </c>
      <c r="B30" s="18" t="s">
        <v>16</v>
      </c>
      <c r="C30" s="21">
        <v>29</v>
      </c>
      <c r="D30" s="21">
        <v>29</v>
      </c>
      <c r="E30" s="21"/>
      <c r="F30" s="21"/>
      <c r="G30" s="21"/>
      <c r="H30" s="21"/>
      <c r="I30" s="21"/>
      <c r="J30" s="21"/>
      <c r="K30" s="21"/>
      <c r="L30" s="21"/>
      <c r="M30" s="21">
        <v>27</v>
      </c>
      <c r="N30" s="21"/>
      <c r="O30" s="21">
        <v>29</v>
      </c>
      <c r="P30" s="21"/>
      <c r="Q30" s="21"/>
      <c r="R30" s="21"/>
      <c r="S30" s="21"/>
      <c r="T30" s="21"/>
      <c r="U30" s="22">
        <f t="shared" si="0"/>
        <v>114</v>
      </c>
    </row>
    <row r="31" spans="1:21" ht="12.75">
      <c r="A31" s="12" t="s">
        <v>13</v>
      </c>
      <c r="B31" s="12" t="s">
        <v>425</v>
      </c>
      <c r="C31" s="21">
        <v>26</v>
      </c>
      <c r="D31" s="21"/>
      <c r="E31" s="21"/>
      <c r="F31" s="21"/>
      <c r="G31" s="21"/>
      <c r="H31" s="21">
        <v>30</v>
      </c>
      <c r="I31" s="21">
        <v>27</v>
      </c>
      <c r="J31" s="21"/>
      <c r="K31" s="21">
        <v>29</v>
      </c>
      <c r="L31" s="21"/>
      <c r="M31" s="21"/>
      <c r="N31" s="21"/>
      <c r="O31" s="21"/>
      <c r="P31" s="21"/>
      <c r="Q31" s="21"/>
      <c r="R31" s="21"/>
      <c r="S31" s="21"/>
      <c r="T31" s="21"/>
      <c r="U31" s="22">
        <f t="shared" si="0"/>
        <v>112</v>
      </c>
    </row>
    <row r="32" spans="1:21" ht="12.75">
      <c r="A32" s="12" t="s">
        <v>270</v>
      </c>
      <c r="B32" s="12" t="s">
        <v>241</v>
      </c>
      <c r="F32" s="11">
        <v>9</v>
      </c>
      <c r="G32" s="11">
        <v>27</v>
      </c>
      <c r="H32" s="11">
        <v>22</v>
      </c>
      <c r="K32" s="11">
        <v>18</v>
      </c>
      <c r="L32" s="11">
        <v>19</v>
      </c>
      <c r="U32" s="9">
        <f t="shared" si="0"/>
        <v>95</v>
      </c>
    </row>
    <row r="33" spans="1:21" ht="12.75">
      <c r="A33" s="12" t="s">
        <v>13</v>
      </c>
      <c r="B33" s="12" t="s">
        <v>237</v>
      </c>
      <c r="M33" s="11">
        <v>30</v>
      </c>
      <c r="O33" s="11">
        <v>30</v>
      </c>
      <c r="Q33" s="11">
        <v>29</v>
      </c>
      <c r="U33" s="9">
        <f t="shared" si="0"/>
        <v>89</v>
      </c>
    </row>
    <row r="34" spans="1:21" ht="12.75">
      <c r="A34" s="12" t="s">
        <v>18</v>
      </c>
      <c r="B34" s="12" t="s">
        <v>8</v>
      </c>
      <c r="C34" s="21">
        <v>13</v>
      </c>
      <c r="D34" s="21"/>
      <c r="E34" s="21"/>
      <c r="F34" s="21"/>
      <c r="G34" s="21"/>
      <c r="H34" s="21"/>
      <c r="I34" s="21"/>
      <c r="J34" s="21"/>
      <c r="K34" s="21"/>
      <c r="L34" s="21"/>
      <c r="M34" s="21">
        <v>22</v>
      </c>
      <c r="N34" s="21">
        <v>29</v>
      </c>
      <c r="O34" s="21">
        <v>22</v>
      </c>
      <c r="P34" s="21"/>
      <c r="Q34" s="21"/>
      <c r="R34" s="21"/>
      <c r="S34" s="21"/>
      <c r="T34" s="21"/>
      <c r="U34" s="22">
        <f t="shared" si="0"/>
        <v>86</v>
      </c>
    </row>
    <row r="35" spans="1:21" ht="12.75">
      <c r="A35" s="12" t="s">
        <v>299</v>
      </c>
      <c r="B35" s="12" t="s">
        <v>300</v>
      </c>
      <c r="C35" s="21">
        <v>19</v>
      </c>
      <c r="D35" s="21"/>
      <c r="E35" s="21"/>
      <c r="F35" s="21">
        <v>26</v>
      </c>
      <c r="G35" s="21"/>
      <c r="H35" s="21"/>
      <c r="I35" s="21">
        <v>12</v>
      </c>
      <c r="J35" s="21"/>
      <c r="K35" s="21"/>
      <c r="L35" s="21"/>
      <c r="M35" s="21"/>
      <c r="N35" s="21"/>
      <c r="O35" s="21"/>
      <c r="P35" s="21">
        <v>29</v>
      </c>
      <c r="Q35" s="21"/>
      <c r="R35" s="21"/>
      <c r="S35" s="21"/>
      <c r="T35" s="21"/>
      <c r="U35" s="22">
        <f t="shared" si="0"/>
        <v>86</v>
      </c>
    </row>
    <row r="36" spans="1:21" ht="12.75">
      <c r="A36" s="12" t="s">
        <v>123</v>
      </c>
      <c r="B36" s="12" t="s">
        <v>122</v>
      </c>
      <c r="F36" s="11">
        <v>27</v>
      </c>
      <c r="I36" s="11">
        <v>26</v>
      </c>
      <c r="K36" s="11">
        <v>28</v>
      </c>
      <c r="U36" s="9">
        <f aca="true" t="shared" si="1" ref="U36:U67">SUM(C36:S36)</f>
        <v>81</v>
      </c>
    </row>
    <row r="37" spans="1:21" ht="12.75">
      <c r="A37" s="20" t="s">
        <v>66</v>
      </c>
      <c r="B37" s="20" t="s">
        <v>9</v>
      </c>
      <c r="C37" s="21">
        <v>5</v>
      </c>
      <c r="D37" s="21">
        <v>5</v>
      </c>
      <c r="E37" s="21"/>
      <c r="F37" s="21">
        <v>5</v>
      </c>
      <c r="G37" s="21"/>
      <c r="H37" s="21"/>
      <c r="I37" s="21"/>
      <c r="J37" s="21"/>
      <c r="K37" s="21">
        <v>14</v>
      </c>
      <c r="L37" s="21">
        <v>13</v>
      </c>
      <c r="M37" s="21"/>
      <c r="N37" s="21"/>
      <c r="O37" s="21"/>
      <c r="P37" s="21"/>
      <c r="Q37" s="21">
        <v>13</v>
      </c>
      <c r="R37" s="21">
        <v>14</v>
      </c>
      <c r="S37" s="21">
        <v>11</v>
      </c>
      <c r="T37" s="21"/>
      <c r="U37" s="22">
        <f t="shared" si="1"/>
        <v>80</v>
      </c>
    </row>
    <row r="38" spans="1:21" ht="12.75">
      <c r="A38" s="12" t="s">
        <v>39</v>
      </c>
      <c r="B38" s="12" t="s">
        <v>241</v>
      </c>
      <c r="I38" s="11">
        <v>23</v>
      </c>
      <c r="M38" s="11">
        <v>25</v>
      </c>
      <c r="O38" s="11">
        <v>27</v>
      </c>
      <c r="U38" s="9">
        <f t="shared" si="1"/>
        <v>75</v>
      </c>
    </row>
    <row r="39" spans="1:21" ht="12.75">
      <c r="A39" s="20" t="s">
        <v>120</v>
      </c>
      <c r="B39" s="20" t="s">
        <v>119</v>
      </c>
      <c r="C39" s="11">
        <v>5</v>
      </c>
      <c r="F39" s="11">
        <v>5</v>
      </c>
      <c r="G39" s="11">
        <v>21</v>
      </c>
      <c r="H39" s="11">
        <v>8</v>
      </c>
      <c r="I39" s="11">
        <v>5</v>
      </c>
      <c r="K39" s="11">
        <v>5</v>
      </c>
      <c r="N39" s="11">
        <v>12</v>
      </c>
      <c r="P39" s="11">
        <v>13</v>
      </c>
      <c r="U39" s="9">
        <f t="shared" si="1"/>
        <v>74</v>
      </c>
    </row>
    <row r="40" spans="1:21" ht="12.75">
      <c r="A40" s="12" t="s">
        <v>139</v>
      </c>
      <c r="B40" s="12" t="s">
        <v>91</v>
      </c>
      <c r="K40" s="11">
        <v>21</v>
      </c>
      <c r="L40" s="11">
        <v>25</v>
      </c>
      <c r="P40" s="11">
        <v>28</v>
      </c>
      <c r="U40" s="9">
        <f t="shared" si="1"/>
        <v>74</v>
      </c>
    </row>
    <row r="41" spans="1:21" ht="12.75">
      <c r="A41" s="12" t="s">
        <v>460</v>
      </c>
      <c r="B41" s="12" t="s">
        <v>461</v>
      </c>
      <c r="E41" s="11">
        <v>23</v>
      </c>
      <c r="H41" s="11">
        <v>23</v>
      </c>
      <c r="J41" s="11">
        <v>24</v>
      </c>
      <c r="U41" s="9">
        <f t="shared" si="1"/>
        <v>70</v>
      </c>
    </row>
    <row r="42" spans="1:21" ht="12.75">
      <c r="A42" s="20" t="s">
        <v>157</v>
      </c>
      <c r="B42" s="20" t="s">
        <v>156</v>
      </c>
      <c r="C42" s="21">
        <v>5</v>
      </c>
      <c r="D42" s="21">
        <v>5</v>
      </c>
      <c r="E42" s="21">
        <v>5</v>
      </c>
      <c r="F42" s="21">
        <v>5</v>
      </c>
      <c r="G42" s="21">
        <v>20</v>
      </c>
      <c r="H42" s="21">
        <v>7</v>
      </c>
      <c r="I42" s="21">
        <v>5</v>
      </c>
      <c r="J42" s="21"/>
      <c r="K42" s="21"/>
      <c r="L42" s="21"/>
      <c r="M42" s="21"/>
      <c r="N42" s="21">
        <v>11</v>
      </c>
      <c r="O42" s="21"/>
      <c r="P42" s="21"/>
      <c r="Q42" s="21"/>
      <c r="R42" s="21"/>
      <c r="S42" s="21">
        <v>6</v>
      </c>
      <c r="T42" s="21"/>
      <c r="U42" s="22">
        <f t="shared" si="1"/>
        <v>69</v>
      </c>
    </row>
    <row r="43" spans="1:21" ht="12.75">
      <c r="A43" s="18" t="s">
        <v>92</v>
      </c>
      <c r="B43" s="18" t="s">
        <v>91</v>
      </c>
      <c r="C43" s="21">
        <v>5</v>
      </c>
      <c r="D43" s="21">
        <v>5</v>
      </c>
      <c r="E43" s="21">
        <v>11</v>
      </c>
      <c r="F43" s="21">
        <v>5</v>
      </c>
      <c r="G43" s="21"/>
      <c r="H43" s="21">
        <v>17</v>
      </c>
      <c r="I43" s="21">
        <v>5</v>
      </c>
      <c r="J43" s="21"/>
      <c r="K43" s="21"/>
      <c r="L43" s="21">
        <v>14</v>
      </c>
      <c r="M43" s="21"/>
      <c r="N43" s="21"/>
      <c r="O43" s="21"/>
      <c r="P43" s="21"/>
      <c r="Q43" s="21"/>
      <c r="R43" s="21"/>
      <c r="S43" s="21"/>
      <c r="T43" s="21"/>
      <c r="U43" s="22">
        <f t="shared" si="1"/>
        <v>62</v>
      </c>
    </row>
    <row r="44" spans="1:21" ht="12.75">
      <c r="A44" s="12" t="s">
        <v>106</v>
      </c>
      <c r="B44" s="12" t="s">
        <v>105</v>
      </c>
      <c r="C44" s="21">
        <v>18</v>
      </c>
      <c r="D44" s="21">
        <v>21</v>
      </c>
      <c r="E44" s="21"/>
      <c r="F44" s="21">
        <v>22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>
        <f t="shared" si="1"/>
        <v>61</v>
      </c>
    </row>
    <row r="45" spans="1:21" ht="12.75">
      <c r="A45" s="20" t="s">
        <v>265</v>
      </c>
      <c r="B45" s="20" t="s">
        <v>264</v>
      </c>
      <c r="F45" s="11">
        <v>5</v>
      </c>
      <c r="H45" s="11">
        <v>15</v>
      </c>
      <c r="I45" s="11">
        <v>5</v>
      </c>
      <c r="M45" s="11">
        <v>10</v>
      </c>
      <c r="N45" s="11">
        <v>18</v>
      </c>
      <c r="O45" s="11">
        <v>7</v>
      </c>
      <c r="U45" s="9">
        <f t="shared" si="1"/>
        <v>60</v>
      </c>
    </row>
    <row r="46" spans="1:21" ht="12.75">
      <c r="A46" s="13" t="s">
        <v>528</v>
      </c>
      <c r="B46" s="13" t="s">
        <v>527</v>
      </c>
      <c r="Q46" s="11">
        <v>30</v>
      </c>
      <c r="R46" s="11">
        <v>30</v>
      </c>
      <c r="U46" s="9">
        <f t="shared" si="1"/>
        <v>60</v>
      </c>
    </row>
    <row r="47" spans="1:21" ht="12.75">
      <c r="A47" s="18" t="s">
        <v>108</v>
      </c>
      <c r="B47" s="18" t="s">
        <v>107</v>
      </c>
      <c r="C47" s="21">
        <v>14</v>
      </c>
      <c r="D47" s="21"/>
      <c r="E47" s="21">
        <v>26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20</v>
      </c>
      <c r="T47" s="21"/>
      <c r="U47" s="22">
        <f t="shared" si="1"/>
        <v>60</v>
      </c>
    </row>
    <row r="48" spans="1:21" ht="12.75">
      <c r="A48" s="12" t="s">
        <v>448</v>
      </c>
      <c r="B48" s="12" t="s">
        <v>67</v>
      </c>
      <c r="C48" s="21">
        <v>12</v>
      </c>
      <c r="D48" s="21"/>
      <c r="E48" s="21"/>
      <c r="F48" s="21">
        <v>23</v>
      </c>
      <c r="G48" s="21"/>
      <c r="H48" s="21"/>
      <c r="I48" s="21">
        <v>24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>
        <f t="shared" si="1"/>
        <v>59</v>
      </c>
    </row>
    <row r="49" spans="1:21" ht="12.75">
      <c r="A49" s="12" t="s">
        <v>87</v>
      </c>
      <c r="B49" s="12" t="s">
        <v>67</v>
      </c>
      <c r="C49" s="11">
        <v>5</v>
      </c>
      <c r="P49" s="11">
        <v>23</v>
      </c>
      <c r="Q49" s="11">
        <v>18</v>
      </c>
      <c r="R49" s="11">
        <v>13</v>
      </c>
      <c r="U49" s="9">
        <f t="shared" si="1"/>
        <v>59</v>
      </c>
    </row>
    <row r="50" spans="1:21" ht="12.75">
      <c r="A50" s="23" t="s">
        <v>3</v>
      </c>
      <c r="B50" s="23" t="s">
        <v>2</v>
      </c>
      <c r="C50" s="21">
        <v>5</v>
      </c>
      <c r="D50" s="21">
        <v>5</v>
      </c>
      <c r="E50" s="21"/>
      <c r="F50" s="21">
        <v>5</v>
      </c>
      <c r="G50" s="21"/>
      <c r="H50" s="21"/>
      <c r="I50" s="21">
        <v>5</v>
      </c>
      <c r="J50" s="21"/>
      <c r="K50" s="21"/>
      <c r="L50" s="21"/>
      <c r="M50" s="21"/>
      <c r="N50" s="21">
        <v>13</v>
      </c>
      <c r="O50" s="21">
        <v>5</v>
      </c>
      <c r="P50" s="21"/>
      <c r="Q50" s="21"/>
      <c r="R50" s="21">
        <v>9</v>
      </c>
      <c r="S50" s="21">
        <v>7</v>
      </c>
      <c r="T50" s="21"/>
      <c r="U50" s="22">
        <f t="shared" si="1"/>
        <v>54</v>
      </c>
    </row>
    <row r="51" spans="1:21" ht="12.75">
      <c r="A51" s="12" t="s">
        <v>209</v>
      </c>
      <c r="B51" s="12" t="s">
        <v>122</v>
      </c>
      <c r="M51" s="11">
        <v>18</v>
      </c>
      <c r="O51" s="11">
        <v>15</v>
      </c>
      <c r="R51" s="11">
        <v>21</v>
      </c>
      <c r="U51" s="9">
        <f t="shared" si="1"/>
        <v>54</v>
      </c>
    </row>
    <row r="52" spans="1:21" ht="12.75">
      <c r="A52" s="18" t="s">
        <v>321</v>
      </c>
      <c r="B52" s="18" t="s">
        <v>322</v>
      </c>
      <c r="C52" s="21">
        <v>5</v>
      </c>
      <c r="D52" s="21">
        <v>5</v>
      </c>
      <c r="E52" s="21">
        <v>12</v>
      </c>
      <c r="F52" s="21">
        <v>5</v>
      </c>
      <c r="G52" s="21">
        <v>25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>
        <f t="shared" si="1"/>
        <v>52</v>
      </c>
    </row>
    <row r="53" spans="1:21" ht="12.75">
      <c r="A53" s="14" t="s">
        <v>369</v>
      </c>
      <c r="B53" s="14" t="s">
        <v>8</v>
      </c>
      <c r="C53" s="11">
        <v>5</v>
      </c>
      <c r="E53" s="11">
        <v>13</v>
      </c>
      <c r="F53" s="11">
        <v>5</v>
      </c>
      <c r="I53" s="11">
        <v>5</v>
      </c>
      <c r="L53" s="11">
        <v>10</v>
      </c>
      <c r="Q53" s="11">
        <v>8</v>
      </c>
      <c r="U53" s="9">
        <f t="shared" si="1"/>
        <v>46</v>
      </c>
    </row>
    <row r="54" spans="1:21" ht="12.75">
      <c r="A54" s="13" t="s">
        <v>441</v>
      </c>
      <c r="B54" s="13" t="s">
        <v>361</v>
      </c>
      <c r="C54" s="11">
        <v>5</v>
      </c>
      <c r="H54" s="11">
        <v>19</v>
      </c>
      <c r="I54" s="11">
        <v>5</v>
      </c>
      <c r="K54" s="11">
        <v>15</v>
      </c>
      <c r="U54" s="9">
        <f t="shared" si="1"/>
        <v>44</v>
      </c>
    </row>
    <row r="55" spans="1:21" ht="12.75">
      <c r="A55" s="12" t="s">
        <v>298</v>
      </c>
      <c r="B55" s="12" t="s">
        <v>8</v>
      </c>
      <c r="K55" s="11">
        <v>22</v>
      </c>
      <c r="P55" s="11">
        <v>22</v>
      </c>
      <c r="U55" s="9">
        <f t="shared" si="1"/>
        <v>44</v>
      </c>
    </row>
    <row r="56" spans="1:21" ht="12.75">
      <c r="A56" s="12" t="s">
        <v>393</v>
      </c>
      <c r="B56" s="12" t="s">
        <v>57</v>
      </c>
      <c r="K56" s="11">
        <v>7</v>
      </c>
      <c r="L56" s="11">
        <v>6</v>
      </c>
      <c r="N56" s="11">
        <v>15</v>
      </c>
      <c r="P56" s="11">
        <v>14</v>
      </c>
      <c r="U56" s="9">
        <f t="shared" si="1"/>
        <v>42</v>
      </c>
    </row>
    <row r="57" spans="1:21" ht="12.75">
      <c r="A57" s="14" t="s">
        <v>522</v>
      </c>
      <c r="B57" s="14" t="s">
        <v>515</v>
      </c>
      <c r="I57" s="11">
        <v>5</v>
      </c>
      <c r="O57" s="11">
        <v>8</v>
      </c>
      <c r="Q57" s="11">
        <v>12</v>
      </c>
      <c r="S57" s="70">
        <v>16</v>
      </c>
      <c r="U57" s="9">
        <f t="shared" si="1"/>
        <v>41</v>
      </c>
    </row>
    <row r="58" spans="1:21" ht="12.75">
      <c r="A58" s="12" t="s">
        <v>98</v>
      </c>
      <c r="B58" s="12" t="s">
        <v>241</v>
      </c>
      <c r="H58" s="11">
        <v>14</v>
      </c>
      <c r="I58" s="11">
        <v>5</v>
      </c>
      <c r="L58" s="11">
        <v>7</v>
      </c>
      <c r="S58" s="11">
        <v>14</v>
      </c>
      <c r="U58" s="9">
        <f t="shared" si="1"/>
        <v>40</v>
      </c>
    </row>
    <row r="59" spans="1:21" ht="12.75">
      <c r="A59" s="12" t="s">
        <v>70</v>
      </c>
      <c r="B59" s="12" t="s">
        <v>2</v>
      </c>
      <c r="C59" s="11">
        <v>5</v>
      </c>
      <c r="M59" s="11">
        <v>17</v>
      </c>
      <c r="O59" s="11">
        <v>17</v>
      </c>
      <c r="U59" s="9">
        <f t="shared" si="1"/>
        <v>39</v>
      </c>
    </row>
    <row r="60" spans="1:21" ht="12.75">
      <c r="A60" s="12" t="s">
        <v>301</v>
      </c>
      <c r="B60" s="12" t="s">
        <v>302</v>
      </c>
      <c r="C60" s="21">
        <v>8</v>
      </c>
      <c r="D60" s="21">
        <v>17</v>
      </c>
      <c r="E60" s="21"/>
      <c r="F60" s="21"/>
      <c r="G60" s="21"/>
      <c r="H60" s="21"/>
      <c r="I60" s="21">
        <v>13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>
        <f t="shared" si="1"/>
        <v>38</v>
      </c>
    </row>
    <row r="61" spans="1:21" ht="12.75">
      <c r="A61" s="20" t="s">
        <v>86</v>
      </c>
      <c r="B61" s="20" t="s">
        <v>85</v>
      </c>
      <c r="C61" s="21">
        <v>5</v>
      </c>
      <c r="D61" s="21">
        <v>5</v>
      </c>
      <c r="E61" s="21"/>
      <c r="F61" s="21">
        <v>5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>
        <v>11</v>
      </c>
      <c r="R61" s="21">
        <v>12</v>
      </c>
      <c r="S61" s="21"/>
      <c r="T61" s="21"/>
      <c r="U61" s="22">
        <f t="shared" si="1"/>
        <v>38</v>
      </c>
    </row>
    <row r="62" spans="1:21" ht="12.75">
      <c r="A62" s="12" t="s">
        <v>14</v>
      </c>
      <c r="B62" s="12" t="s">
        <v>259</v>
      </c>
      <c r="C62" s="21">
        <v>5</v>
      </c>
      <c r="D62" s="21">
        <v>5</v>
      </c>
      <c r="E62" s="21"/>
      <c r="F62" s="21">
        <v>5</v>
      </c>
      <c r="G62" s="21"/>
      <c r="H62" s="21"/>
      <c r="I62" s="21"/>
      <c r="J62" s="21"/>
      <c r="K62" s="21"/>
      <c r="L62" s="21"/>
      <c r="M62" s="21">
        <v>12</v>
      </c>
      <c r="N62" s="21"/>
      <c r="O62" s="21">
        <v>10</v>
      </c>
      <c r="P62" s="21"/>
      <c r="Q62" s="21"/>
      <c r="R62" s="21"/>
      <c r="S62" s="21"/>
      <c r="T62" s="21"/>
      <c r="U62" s="22">
        <f t="shared" si="1"/>
        <v>37</v>
      </c>
    </row>
    <row r="63" spans="1:21" ht="12.75">
      <c r="A63" s="12" t="s">
        <v>221</v>
      </c>
      <c r="B63" s="12" t="s">
        <v>241</v>
      </c>
      <c r="C63" s="21">
        <v>5</v>
      </c>
      <c r="D63" s="21">
        <v>5</v>
      </c>
      <c r="E63" s="21"/>
      <c r="F63" s="21"/>
      <c r="G63" s="21"/>
      <c r="H63" s="21"/>
      <c r="I63" s="21">
        <v>5</v>
      </c>
      <c r="J63" s="21"/>
      <c r="K63" s="21"/>
      <c r="L63" s="21"/>
      <c r="M63" s="21"/>
      <c r="N63" s="21">
        <v>21</v>
      </c>
      <c r="O63" s="21"/>
      <c r="P63" s="21"/>
      <c r="Q63" s="21"/>
      <c r="R63" s="21"/>
      <c r="S63" s="21"/>
      <c r="T63" s="21"/>
      <c r="U63" s="22">
        <f t="shared" si="1"/>
        <v>36</v>
      </c>
    </row>
    <row r="64" spans="1:21" ht="12.75">
      <c r="A64" s="12" t="s">
        <v>516</v>
      </c>
      <c r="B64" s="12" t="s">
        <v>517</v>
      </c>
      <c r="C64" s="21"/>
      <c r="D64" s="21"/>
      <c r="E64" s="21"/>
      <c r="F64" s="21"/>
      <c r="G64" s="21"/>
      <c r="H64" s="21"/>
      <c r="I64" s="21">
        <v>5</v>
      </c>
      <c r="J64" s="21">
        <v>27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>
        <f t="shared" si="1"/>
        <v>32</v>
      </c>
    </row>
    <row r="65" spans="1:21" ht="12.75">
      <c r="A65" s="18" t="s">
        <v>260</v>
      </c>
      <c r="B65" s="18" t="s">
        <v>259</v>
      </c>
      <c r="C65" s="21">
        <v>5</v>
      </c>
      <c r="D65" s="21">
        <v>5</v>
      </c>
      <c r="E65" s="21">
        <v>8</v>
      </c>
      <c r="F65" s="21">
        <v>5</v>
      </c>
      <c r="G65" s="21"/>
      <c r="H65" s="21"/>
      <c r="I65" s="21"/>
      <c r="J65" s="21"/>
      <c r="K65" s="21">
        <v>9</v>
      </c>
      <c r="L65" s="21"/>
      <c r="M65" s="21"/>
      <c r="N65" s="21"/>
      <c r="O65" s="21"/>
      <c r="P65" s="21"/>
      <c r="Q65" s="21"/>
      <c r="R65" s="21"/>
      <c r="S65" s="21"/>
      <c r="T65" s="21"/>
      <c r="U65" s="22">
        <f t="shared" si="1"/>
        <v>32</v>
      </c>
    </row>
    <row r="66" spans="1:21" ht="12.75">
      <c r="A66" s="20" t="s">
        <v>138</v>
      </c>
      <c r="B66" s="20" t="s">
        <v>244</v>
      </c>
      <c r="C66" s="11">
        <v>5</v>
      </c>
      <c r="K66" s="11">
        <v>11</v>
      </c>
      <c r="P66" s="11">
        <v>15</v>
      </c>
      <c r="U66" s="9">
        <f t="shared" si="1"/>
        <v>31</v>
      </c>
    </row>
    <row r="67" spans="1:21" ht="12.75">
      <c r="A67" s="13" t="s">
        <v>8</v>
      </c>
      <c r="B67" s="13" t="s">
        <v>300</v>
      </c>
      <c r="C67" s="21"/>
      <c r="D67" s="21">
        <v>14</v>
      </c>
      <c r="E67" s="21"/>
      <c r="F67" s="21">
        <v>16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>
        <f t="shared" si="1"/>
        <v>30</v>
      </c>
    </row>
    <row r="68" spans="1:21" ht="12.75">
      <c r="A68" s="14" t="s">
        <v>523</v>
      </c>
      <c r="B68" s="14" t="s">
        <v>524</v>
      </c>
      <c r="P68" s="11">
        <v>30</v>
      </c>
      <c r="U68" s="9">
        <f aca="true" t="shared" si="2" ref="U68:U99">SUM(C68:S68)</f>
        <v>30</v>
      </c>
    </row>
    <row r="69" spans="1:21" ht="12.75">
      <c r="A69" s="20" t="s">
        <v>188</v>
      </c>
      <c r="B69" s="20" t="s">
        <v>9</v>
      </c>
      <c r="D69" s="11">
        <v>5</v>
      </c>
      <c r="F69" s="11">
        <v>5</v>
      </c>
      <c r="L69" s="11">
        <v>9</v>
      </c>
      <c r="S69" s="11">
        <v>10</v>
      </c>
      <c r="U69" s="9">
        <f t="shared" si="2"/>
        <v>29</v>
      </c>
    </row>
    <row r="70" spans="1:21" ht="12.75">
      <c r="A70" s="18" t="s">
        <v>133</v>
      </c>
      <c r="B70" s="18" t="s">
        <v>55</v>
      </c>
      <c r="C70" s="21">
        <v>5</v>
      </c>
      <c r="D70" s="21">
        <v>7</v>
      </c>
      <c r="E70" s="21"/>
      <c r="F70" s="21">
        <v>11</v>
      </c>
      <c r="G70" s="21"/>
      <c r="H70" s="21"/>
      <c r="I70" s="21">
        <v>6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>
        <f t="shared" si="2"/>
        <v>29</v>
      </c>
    </row>
    <row r="71" spans="1:21" ht="12.75">
      <c r="A71" s="12" t="s">
        <v>10</v>
      </c>
      <c r="B71" s="12" t="s">
        <v>300</v>
      </c>
      <c r="R71" s="11">
        <v>29</v>
      </c>
      <c r="U71" s="9">
        <f t="shared" si="2"/>
        <v>29</v>
      </c>
    </row>
    <row r="72" spans="1:21" ht="12.75">
      <c r="A72" s="12" t="s">
        <v>272</v>
      </c>
      <c r="B72" s="12" t="s">
        <v>16</v>
      </c>
      <c r="C72" s="21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>
        <f t="shared" si="2"/>
        <v>28</v>
      </c>
    </row>
    <row r="73" spans="1:21" ht="12.75">
      <c r="A73" s="12" t="s">
        <v>110</v>
      </c>
      <c r="B73" s="12" t="s">
        <v>109</v>
      </c>
      <c r="C73" s="21">
        <v>10</v>
      </c>
      <c r="D73" s="21">
        <v>18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>
        <f t="shared" si="2"/>
        <v>28</v>
      </c>
    </row>
    <row r="74" spans="1:21" ht="12.75">
      <c r="A74" s="12" t="s">
        <v>243</v>
      </c>
      <c r="B74" s="12" t="s">
        <v>55</v>
      </c>
      <c r="J74" s="11">
        <v>28</v>
      </c>
      <c r="U74" s="9">
        <f t="shared" si="2"/>
        <v>28</v>
      </c>
    </row>
    <row r="75" spans="1:21" ht="12.75">
      <c r="A75" s="12" t="s">
        <v>355</v>
      </c>
      <c r="B75" s="12" t="s">
        <v>356</v>
      </c>
      <c r="M75" s="11">
        <v>28</v>
      </c>
      <c r="U75" s="9">
        <f t="shared" si="2"/>
        <v>28</v>
      </c>
    </row>
    <row r="76" spans="1:21" ht="12.75">
      <c r="A76" s="13" t="s">
        <v>377</v>
      </c>
      <c r="B76" s="13" t="s">
        <v>194</v>
      </c>
      <c r="I76" s="11">
        <v>5</v>
      </c>
      <c r="K76" s="11">
        <v>10</v>
      </c>
      <c r="L76" s="11">
        <v>12</v>
      </c>
      <c r="U76" s="9">
        <f t="shared" si="2"/>
        <v>27</v>
      </c>
    </row>
    <row r="77" spans="1:21" ht="12.75">
      <c r="A77" s="12" t="s">
        <v>7</v>
      </c>
      <c r="B77" s="12" t="s">
        <v>8</v>
      </c>
      <c r="C77" s="11">
        <v>5</v>
      </c>
      <c r="F77" s="11">
        <v>6</v>
      </c>
      <c r="O77" s="11">
        <v>16</v>
      </c>
      <c r="U77" s="9">
        <f t="shared" si="2"/>
        <v>27</v>
      </c>
    </row>
    <row r="78" spans="1:21" ht="12.75">
      <c r="A78" s="12" t="s">
        <v>186</v>
      </c>
      <c r="B78" s="12" t="s">
        <v>185</v>
      </c>
      <c r="Q78" s="11">
        <v>27</v>
      </c>
      <c r="U78" s="9">
        <f t="shared" si="2"/>
        <v>27</v>
      </c>
    </row>
    <row r="79" spans="1:21" ht="12.75">
      <c r="A79" s="20" t="s">
        <v>148</v>
      </c>
      <c r="B79" s="20" t="s">
        <v>119</v>
      </c>
      <c r="C79" s="11">
        <v>5</v>
      </c>
      <c r="H79" s="11">
        <v>10</v>
      </c>
      <c r="I79" s="11">
        <v>5</v>
      </c>
      <c r="K79" s="11">
        <v>5</v>
      </c>
      <c r="U79" s="9">
        <f t="shared" si="2"/>
        <v>25</v>
      </c>
    </row>
    <row r="80" spans="1:21" ht="12.75">
      <c r="A80" s="12" t="s">
        <v>266</v>
      </c>
      <c r="B80" s="12" t="s">
        <v>115</v>
      </c>
      <c r="F80" s="11">
        <v>5</v>
      </c>
      <c r="G80" s="11">
        <v>19</v>
      </c>
      <c r="U80" s="9">
        <f t="shared" si="2"/>
        <v>24</v>
      </c>
    </row>
    <row r="81" spans="1:21" ht="12.75">
      <c r="A81" s="20" t="s">
        <v>513</v>
      </c>
      <c r="B81" s="20" t="s">
        <v>156</v>
      </c>
      <c r="H81" s="11">
        <v>13</v>
      </c>
      <c r="L81" s="11">
        <v>11</v>
      </c>
      <c r="U81" s="9">
        <f t="shared" si="2"/>
        <v>24</v>
      </c>
    </row>
    <row r="82" spans="1:21" ht="12.75">
      <c r="A82" s="20" t="s">
        <v>118</v>
      </c>
      <c r="B82" s="20" t="s">
        <v>330</v>
      </c>
      <c r="C82" s="21">
        <v>5</v>
      </c>
      <c r="D82" s="21">
        <v>5</v>
      </c>
      <c r="E82" s="21"/>
      <c r="F82" s="21"/>
      <c r="G82" s="21"/>
      <c r="H82" s="21"/>
      <c r="I82" s="21"/>
      <c r="J82" s="21"/>
      <c r="K82" s="21"/>
      <c r="L82" s="21"/>
      <c r="M82" s="21"/>
      <c r="N82" s="21">
        <v>14</v>
      </c>
      <c r="O82" s="21"/>
      <c r="P82" s="21"/>
      <c r="Q82" s="21"/>
      <c r="R82" s="21"/>
      <c r="S82" s="21"/>
      <c r="T82" s="21"/>
      <c r="U82" s="22">
        <f t="shared" si="2"/>
        <v>24</v>
      </c>
    </row>
    <row r="83" spans="1:21" ht="12.75">
      <c r="A83" s="18" t="s">
        <v>246</v>
      </c>
      <c r="B83" s="18" t="s">
        <v>51</v>
      </c>
      <c r="C83" s="11">
        <v>5</v>
      </c>
      <c r="O83" s="11">
        <v>19</v>
      </c>
      <c r="U83" s="9">
        <f t="shared" si="2"/>
        <v>24</v>
      </c>
    </row>
    <row r="84" spans="1:21" ht="12.75">
      <c r="A84" s="12" t="s">
        <v>215</v>
      </c>
      <c r="B84" s="12" t="s">
        <v>111</v>
      </c>
      <c r="J84" s="11">
        <v>23</v>
      </c>
      <c r="U84" s="9">
        <f t="shared" si="2"/>
        <v>23</v>
      </c>
    </row>
    <row r="85" spans="1:21" ht="12.75">
      <c r="A85" s="23" t="s">
        <v>70</v>
      </c>
      <c r="B85" s="23" t="s">
        <v>69</v>
      </c>
      <c r="D85" s="11">
        <v>5</v>
      </c>
      <c r="F85" s="11">
        <v>5</v>
      </c>
      <c r="M85" s="11">
        <v>8</v>
      </c>
      <c r="O85" s="11">
        <v>5</v>
      </c>
      <c r="U85" s="9">
        <f t="shared" si="2"/>
        <v>23</v>
      </c>
    </row>
    <row r="86" spans="1:21" ht="12.75">
      <c r="A86" s="12" t="s">
        <v>303</v>
      </c>
      <c r="B86" s="12" t="s">
        <v>107</v>
      </c>
      <c r="C86" s="11">
        <v>5</v>
      </c>
      <c r="K86" s="11">
        <v>16</v>
      </c>
      <c r="U86" s="9">
        <f t="shared" si="2"/>
        <v>21</v>
      </c>
    </row>
    <row r="87" spans="1:21" ht="12.75">
      <c r="A87" s="23" t="s">
        <v>152</v>
      </c>
      <c r="B87" s="23" t="s">
        <v>151</v>
      </c>
      <c r="C87" s="11">
        <v>5</v>
      </c>
      <c r="I87" s="11">
        <v>5</v>
      </c>
      <c r="K87" s="11">
        <v>5</v>
      </c>
      <c r="L87" s="11">
        <v>5</v>
      </c>
      <c r="U87" s="9">
        <f t="shared" si="2"/>
        <v>20</v>
      </c>
    </row>
    <row r="88" spans="1:21" ht="12.75">
      <c r="A88" s="14" t="s">
        <v>163</v>
      </c>
      <c r="B88" s="14" t="s">
        <v>57</v>
      </c>
      <c r="O88" s="11">
        <v>5</v>
      </c>
      <c r="Q88" s="11">
        <v>14</v>
      </c>
      <c r="U88" s="9">
        <f t="shared" si="2"/>
        <v>19</v>
      </c>
    </row>
    <row r="89" spans="1:21" ht="12.75">
      <c r="A89" s="12" t="s">
        <v>253</v>
      </c>
      <c r="B89" s="12" t="s">
        <v>40</v>
      </c>
      <c r="E89" s="11">
        <v>17</v>
      </c>
      <c r="U89" s="9">
        <f t="shared" si="2"/>
        <v>17</v>
      </c>
    </row>
    <row r="90" spans="1:21" ht="12.75">
      <c r="A90" s="12" t="s">
        <v>339</v>
      </c>
      <c r="B90" s="12" t="s">
        <v>449</v>
      </c>
      <c r="C90" s="11">
        <v>5</v>
      </c>
      <c r="F90" s="11">
        <v>12</v>
      </c>
      <c r="U90" s="9">
        <f t="shared" si="2"/>
        <v>17</v>
      </c>
    </row>
    <row r="91" spans="1:21" ht="12.75">
      <c r="A91" s="12" t="s">
        <v>296</v>
      </c>
      <c r="B91" s="12" t="s">
        <v>9</v>
      </c>
      <c r="K91" s="11">
        <v>17</v>
      </c>
      <c r="U91" s="9">
        <f t="shared" si="2"/>
        <v>17</v>
      </c>
    </row>
    <row r="92" spans="1:21" ht="12.75">
      <c r="A92" s="18" t="s">
        <v>270</v>
      </c>
      <c r="B92" s="18" t="s">
        <v>269</v>
      </c>
      <c r="C92" s="11">
        <v>5</v>
      </c>
      <c r="E92" s="11">
        <v>6</v>
      </c>
      <c r="F92" s="11">
        <v>5</v>
      </c>
      <c r="U92" s="9">
        <f t="shared" si="2"/>
        <v>16</v>
      </c>
    </row>
    <row r="93" spans="1:21" ht="12.75">
      <c r="A93" s="14" t="s">
        <v>521</v>
      </c>
      <c r="B93" s="14" t="s">
        <v>67</v>
      </c>
      <c r="L93" s="11">
        <v>16</v>
      </c>
      <c r="U93" s="9">
        <f t="shared" si="2"/>
        <v>16</v>
      </c>
    </row>
    <row r="94" spans="1:21" ht="12.75">
      <c r="A94" s="14" t="s">
        <v>392</v>
      </c>
      <c r="B94" s="14" t="s">
        <v>259</v>
      </c>
      <c r="M94" s="11">
        <v>16</v>
      </c>
      <c r="U94" s="9">
        <f t="shared" si="2"/>
        <v>16</v>
      </c>
    </row>
    <row r="95" spans="1:21" ht="12.75">
      <c r="A95" s="23" t="s">
        <v>155</v>
      </c>
      <c r="B95" s="23" t="s">
        <v>78</v>
      </c>
      <c r="C95" s="21">
        <v>5</v>
      </c>
      <c r="D95" s="21">
        <v>5</v>
      </c>
      <c r="E95" s="21"/>
      <c r="F95" s="21">
        <v>5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2">
        <f t="shared" si="2"/>
        <v>15</v>
      </c>
    </row>
    <row r="96" spans="1:21" ht="12.75">
      <c r="A96" s="18" t="s">
        <v>190</v>
      </c>
      <c r="B96" s="18" t="s">
        <v>361</v>
      </c>
      <c r="C96" s="11">
        <v>5</v>
      </c>
      <c r="F96" s="11">
        <v>5</v>
      </c>
      <c r="I96" s="11">
        <v>5</v>
      </c>
      <c r="U96" s="9">
        <f t="shared" si="2"/>
        <v>15</v>
      </c>
    </row>
    <row r="97" spans="1:21" ht="12.75">
      <c r="A97" s="12" t="s">
        <v>334</v>
      </c>
      <c r="B97" s="12" t="s">
        <v>335</v>
      </c>
      <c r="C97" s="11">
        <v>5</v>
      </c>
      <c r="S97" s="11">
        <v>8</v>
      </c>
      <c r="U97" s="9">
        <f t="shared" si="2"/>
        <v>13</v>
      </c>
    </row>
    <row r="98" spans="1:21" ht="12.75">
      <c r="A98" s="12" t="s">
        <v>150</v>
      </c>
      <c r="B98" s="12" t="s">
        <v>244</v>
      </c>
      <c r="S98" s="11">
        <v>13</v>
      </c>
      <c r="U98" s="9">
        <f t="shared" si="2"/>
        <v>13</v>
      </c>
    </row>
    <row r="99" spans="1:21" ht="12.75">
      <c r="A99" s="13" t="s">
        <v>405</v>
      </c>
      <c r="B99" s="13" t="s">
        <v>406</v>
      </c>
      <c r="D99" s="11">
        <v>5</v>
      </c>
      <c r="E99" s="11">
        <v>7</v>
      </c>
      <c r="U99" s="9">
        <f t="shared" si="2"/>
        <v>12</v>
      </c>
    </row>
    <row r="100" spans="1:21" ht="12.75">
      <c r="A100" s="12" t="s">
        <v>148</v>
      </c>
      <c r="B100" s="12" t="s">
        <v>244</v>
      </c>
      <c r="C100" s="21">
        <v>11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2">
        <f aca="true" t="shared" si="3" ref="U100:U131">SUM(C100:S100)</f>
        <v>11</v>
      </c>
    </row>
    <row r="101" spans="1:21" ht="12.75">
      <c r="A101" s="18" t="s">
        <v>68</v>
      </c>
      <c r="B101" s="18" t="s">
        <v>67</v>
      </c>
      <c r="C101" s="21">
        <v>5</v>
      </c>
      <c r="D101" s="21">
        <v>5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2">
        <f t="shared" si="3"/>
        <v>10</v>
      </c>
    </row>
    <row r="102" spans="1:21" ht="12.75">
      <c r="A102" s="12" t="s">
        <v>450</v>
      </c>
      <c r="B102" s="12" t="s">
        <v>451</v>
      </c>
      <c r="C102" s="21">
        <v>5</v>
      </c>
      <c r="D102" s="21">
        <v>5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2">
        <f t="shared" si="3"/>
        <v>10</v>
      </c>
    </row>
    <row r="103" spans="1:21" ht="12.75">
      <c r="A103" s="12" t="s">
        <v>112</v>
      </c>
      <c r="B103" s="12" t="s">
        <v>40</v>
      </c>
      <c r="C103" s="21">
        <v>5</v>
      </c>
      <c r="D103" s="21">
        <v>5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2">
        <f t="shared" si="3"/>
        <v>10</v>
      </c>
    </row>
    <row r="104" spans="1:21" ht="12.75">
      <c r="A104" s="20" t="s">
        <v>90</v>
      </c>
      <c r="B104" s="20" t="s">
        <v>244</v>
      </c>
      <c r="D104" s="11">
        <v>5</v>
      </c>
      <c r="F104" s="11">
        <v>5</v>
      </c>
      <c r="U104" s="9">
        <f t="shared" si="3"/>
        <v>10</v>
      </c>
    </row>
    <row r="105" spans="1:21" ht="12.75">
      <c r="A105" s="18" t="s">
        <v>53</v>
      </c>
      <c r="B105" s="18" t="s">
        <v>40</v>
      </c>
      <c r="D105" s="11">
        <v>5</v>
      </c>
      <c r="I105" s="11">
        <v>5</v>
      </c>
      <c r="U105" s="9">
        <f t="shared" si="3"/>
        <v>10</v>
      </c>
    </row>
    <row r="106" spans="1:21" ht="12.75">
      <c r="A106" s="18" t="s">
        <v>211</v>
      </c>
      <c r="B106" s="18" t="s">
        <v>210</v>
      </c>
      <c r="C106" s="11">
        <v>5</v>
      </c>
      <c r="K106" s="11">
        <v>5</v>
      </c>
      <c r="U106" s="9">
        <f t="shared" si="3"/>
        <v>10</v>
      </c>
    </row>
    <row r="107" spans="1:21" ht="12.75">
      <c r="A107" s="20" t="s">
        <v>153</v>
      </c>
      <c r="B107" s="20" t="s">
        <v>241</v>
      </c>
      <c r="C107" s="11">
        <v>5</v>
      </c>
      <c r="K107" s="11">
        <v>5</v>
      </c>
      <c r="U107" s="9">
        <f t="shared" si="3"/>
        <v>10</v>
      </c>
    </row>
    <row r="108" spans="1:21" ht="12.75">
      <c r="A108" s="18" t="s">
        <v>427</v>
      </c>
      <c r="B108" s="18" t="s">
        <v>91</v>
      </c>
      <c r="C108" s="11">
        <v>5</v>
      </c>
      <c r="L108" s="11">
        <v>5</v>
      </c>
      <c r="U108" s="9">
        <f t="shared" si="3"/>
        <v>10</v>
      </c>
    </row>
    <row r="109" spans="1:21" ht="12.75">
      <c r="A109" s="18" t="s">
        <v>195</v>
      </c>
      <c r="B109" s="18" t="s">
        <v>194</v>
      </c>
      <c r="I109" s="11">
        <v>5</v>
      </c>
      <c r="O109" s="11">
        <v>5</v>
      </c>
      <c r="U109" s="9">
        <f t="shared" si="3"/>
        <v>10</v>
      </c>
    </row>
    <row r="110" spans="1:21" ht="12.75">
      <c r="A110" s="14" t="s">
        <v>522</v>
      </c>
      <c r="B110" s="14" t="s">
        <v>194</v>
      </c>
      <c r="O110" s="11">
        <v>9</v>
      </c>
      <c r="U110" s="9">
        <f t="shared" si="3"/>
        <v>9</v>
      </c>
    </row>
    <row r="111" spans="1:21" ht="12.75">
      <c r="A111" s="20" t="s">
        <v>96</v>
      </c>
      <c r="B111" s="20" t="s">
        <v>343</v>
      </c>
      <c r="C111" s="11">
        <v>5</v>
      </c>
      <c r="U111" s="9">
        <f t="shared" si="3"/>
        <v>5</v>
      </c>
    </row>
    <row r="112" spans="1:21" ht="12.75">
      <c r="A112" s="14" t="s">
        <v>347</v>
      </c>
      <c r="B112" s="14" t="s">
        <v>348</v>
      </c>
      <c r="C112" s="11">
        <v>5</v>
      </c>
      <c r="U112" s="9">
        <f t="shared" si="3"/>
        <v>5</v>
      </c>
    </row>
    <row r="113" spans="1:21" ht="12.75">
      <c r="A113" s="18" t="s">
        <v>373</v>
      </c>
      <c r="B113" s="18" t="s">
        <v>374</v>
      </c>
      <c r="C113" s="11">
        <v>5</v>
      </c>
      <c r="U113" s="9">
        <f t="shared" si="3"/>
        <v>5</v>
      </c>
    </row>
    <row r="114" spans="1:21" ht="12.75">
      <c r="A114" s="18" t="s">
        <v>84</v>
      </c>
      <c r="B114" s="18" t="s">
        <v>2</v>
      </c>
      <c r="C114" s="11">
        <v>5</v>
      </c>
      <c r="U114" s="9">
        <f t="shared" si="3"/>
        <v>5</v>
      </c>
    </row>
    <row r="115" spans="1:21" ht="12.75">
      <c r="A115" s="18" t="s">
        <v>89</v>
      </c>
      <c r="B115" s="18" t="s">
        <v>55</v>
      </c>
      <c r="D115" s="11">
        <v>5</v>
      </c>
      <c r="U115" s="9">
        <f t="shared" si="3"/>
        <v>5</v>
      </c>
    </row>
    <row r="116" spans="1:21" ht="12.75">
      <c r="A116" s="12" t="s">
        <v>62</v>
      </c>
      <c r="B116" s="12" t="s">
        <v>247</v>
      </c>
      <c r="D116" s="11">
        <v>5</v>
      </c>
      <c r="U116" s="9">
        <f t="shared" si="3"/>
        <v>5</v>
      </c>
    </row>
    <row r="117" spans="1:21" ht="12.75">
      <c r="A117" s="18" t="s">
        <v>58</v>
      </c>
      <c r="B117" s="18" t="s">
        <v>57</v>
      </c>
      <c r="D117" s="11">
        <v>5</v>
      </c>
      <c r="U117" s="9">
        <f t="shared" si="3"/>
        <v>5</v>
      </c>
    </row>
    <row r="118" spans="1:21" ht="12.75">
      <c r="A118" s="12" t="s">
        <v>514</v>
      </c>
      <c r="B118" s="12" t="s">
        <v>136</v>
      </c>
      <c r="I118" s="11">
        <v>5</v>
      </c>
      <c r="U118" s="9">
        <f t="shared" si="3"/>
        <v>5</v>
      </c>
    </row>
    <row r="119" spans="1:21" ht="12.75">
      <c r="A119" s="12" t="s">
        <v>351</v>
      </c>
      <c r="B119" s="12" t="s">
        <v>352</v>
      </c>
      <c r="K119" s="11">
        <v>5</v>
      </c>
      <c r="U119" s="9">
        <f t="shared" si="3"/>
        <v>5</v>
      </c>
    </row>
    <row r="120" spans="1:21" ht="12.75">
      <c r="A120" s="60" t="s">
        <v>518</v>
      </c>
      <c r="B120" s="60" t="s">
        <v>259</v>
      </c>
      <c r="K120" s="11">
        <v>5</v>
      </c>
      <c r="U120" s="9">
        <f t="shared" si="3"/>
        <v>5</v>
      </c>
    </row>
    <row r="121" spans="1:21" ht="12.75">
      <c r="A121" s="12" t="s">
        <v>85</v>
      </c>
      <c r="B121" s="12" t="s">
        <v>57</v>
      </c>
      <c r="U121" s="9">
        <f t="shared" si="3"/>
        <v>0</v>
      </c>
    </row>
    <row r="122" spans="1:21" ht="12.75">
      <c r="A122" s="14" t="s">
        <v>293</v>
      </c>
      <c r="B122" s="14" t="s">
        <v>294</v>
      </c>
      <c r="U122" s="9">
        <f t="shared" si="3"/>
        <v>0</v>
      </c>
    </row>
    <row r="123" spans="1:21" ht="12.75">
      <c r="A123" s="12" t="s">
        <v>295</v>
      </c>
      <c r="B123" s="12" t="s">
        <v>156</v>
      </c>
      <c r="U123" s="9">
        <f t="shared" si="3"/>
        <v>0</v>
      </c>
    </row>
    <row r="124" spans="1:21" ht="12.75">
      <c r="A124" s="12" t="s">
        <v>71</v>
      </c>
      <c r="B124" s="12" t="s">
        <v>259</v>
      </c>
      <c r="U124" s="9">
        <f t="shared" si="3"/>
        <v>0</v>
      </c>
    </row>
    <row r="125" spans="1:21" ht="12.75">
      <c r="A125" s="12" t="s">
        <v>305</v>
      </c>
      <c r="B125" s="12" t="s">
        <v>40</v>
      </c>
      <c r="U125" s="9">
        <f t="shared" si="3"/>
        <v>0</v>
      </c>
    </row>
    <row r="126" spans="1:21" ht="12.75">
      <c r="A126" s="12" t="s">
        <v>306</v>
      </c>
      <c r="B126" s="12" t="s">
        <v>259</v>
      </c>
      <c r="U126" s="9">
        <f t="shared" si="3"/>
        <v>0</v>
      </c>
    </row>
    <row r="127" spans="1:21" ht="12.75">
      <c r="A127" s="12" t="s">
        <v>307</v>
      </c>
      <c r="B127" s="12" t="s">
        <v>82</v>
      </c>
      <c r="U127" s="9">
        <f t="shared" si="3"/>
        <v>0</v>
      </c>
    </row>
    <row r="128" spans="1:21" ht="12.75">
      <c r="A128" s="13" t="s">
        <v>314</v>
      </c>
      <c r="B128" s="13" t="s">
        <v>247</v>
      </c>
      <c r="U128" s="9">
        <f t="shared" si="3"/>
        <v>0</v>
      </c>
    </row>
    <row r="129" spans="1:21" ht="12.75">
      <c r="A129" s="12" t="s">
        <v>315</v>
      </c>
      <c r="B129" s="12" t="s">
        <v>247</v>
      </c>
      <c r="U129" s="9">
        <f t="shared" si="3"/>
        <v>0</v>
      </c>
    </row>
    <row r="130" spans="1:21" ht="12.75">
      <c r="A130" s="12" t="s">
        <v>315</v>
      </c>
      <c r="B130" s="12" t="s">
        <v>316</v>
      </c>
      <c r="U130" s="9">
        <f t="shared" si="3"/>
        <v>0</v>
      </c>
    </row>
    <row r="131" spans="1:21" ht="12.75">
      <c r="A131" s="12" t="s">
        <v>154</v>
      </c>
      <c r="B131" s="12" t="s">
        <v>105</v>
      </c>
      <c r="U131" s="9">
        <f t="shared" si="3"/>
        <v>0</v>
      </c>
    </row>
    <row r="132" spans="1:21" ht="12.75">
      <c r="A132" s="13" t="s">
        <v>319</v>
      </c>
      <c r="B132" s="13" t="s">
        <v>320</v>
      </c>
      <c r="U132" s="9">
        <f aca="true" t="shared" si="4" ref="U132:U163">SUM(C132:S132)</f>
        <v>0</v>
      </c>
    </row>
    <row r="133" spans="1:21" ht="12.75">
      <c r="A133" s="12" t="s">
        <v>324</v>
      </c>
      <c r="B133" s="12" t="s">
        <v>325</v>
      </c>
      <c r="U133" s="9">
        <f t="shared" si="4"/>
        <v>0</v>
      </c>
    </row>
    <row r="134" spans="1:21" ht="12.75">
      <c r="A134" s="12" t="s">
        <v>220</v>
      </c>
      <c r="B134" s="12" t="s">
        <v>91</v>
      </c>
      <c r="U134" s="9">
        <f t="shared" si="4"/>
        <v>0</v>
      </c>
    </row>
    <row r="135" spans="1:21" ht="12.75">
      <c r="A135" s="14" t="s">
        <v>331</v>
      </c>
      <c r="B135" s="14" t="s">
        <v>146</v>
      </c>
      <c r="U135" s="9">
        <f t="shared" si="4"/>
        <v>0</v>
      </c>
    </row>
    <row r="136" spans="1:21" ht="12.75">
      <c r="A136" s="12" t="s">
        <v>338</v>
      </c>
      <c r="B136" s="12" t="s">
        <v>151</v>
      </c>
      <c r="U136" s="9">
        <f t="shared" si="4"/>
        <v>0</v>
      </c>
    </row>
    <row r="137" spans="1:21" ht="12.75">
      <c r="A137" s="12" t="s">
        <v>159</v>
      </c>
      <c r="B137" s="12" t="s">
        <v>340</v>
      </c>
      <c r="U137" s="9">
        <f t="shared" si="4"/>
        <v>0</v>
      </c>
    </row>
    <row r="138" spans="1:21" ht="12.75">
      <c r="A138" s="12" t="s">
        <v>341</v>
      </c>
      <c r="B138" s="12" t="s">
        <v>164</v>
      </c>
      <c r="U138" s="9">
        <f t="shared" si="4"/>
        <v>0</v>
      </c>
    </row>
    <row r="139" spans="1:21" ht="12.75">
      <c r="A139" s="12" t="s">
        <v>6</v>
      </c>
      <c r="B139" s="12" t="s">
        <v>345</v>
      </c>
      <c r="U139" s="9">
        <f t="shared" si="4"/>
        <v>0</v>
      </c>
    </row>
    <row r="140" spans="1:21" ht="12.75">
      <c r="A140" s="23" t="s">
        <v>349</v>
      </c>
      <c r="B140" s="23" t="s">
        <v>115</v>
      </c>
      <c r="U140" s="9">
        <f t="shared" si="4"/>
        <v>0</v>
      </c>
    </row>
    <row r="141" spans="1:21" ht="12.75">
      <c r="A141" s="12" t="s">
        <v>145</v>
      </c>
      <c r="B141" s="12" t="s">
        <v>353</v>
      </c>
      <c r="U141" s="9">
        <f t="shared" si="4"/>
        <v>0</v>
      </c>
    </row>
    <row r="142" spans="1:21" ht="12.75">
      <c r="A142" s="12" t="s">
        <v>145</v>
      </c>
      <c r="B142" s="12" t="s">
        <v>91</v>
      </c>
      <c r="U142" s="9">
        <f t="shared" si="4"/>
        <v>0</v>
      </c>
    </row>
    <row r="143" spans="1:21" ht="12.75">
      <c r="A143" s="12" t="s">
        <v>362</v>
      </c>
      <c r="B143" s="12" t="s">
        <v>74</v>
      </c>
      <c r="U143" s="9">
        <f t="shared" si="4"/>
        <v>0</v>
      </c>
    </row>
    <row r="144" spans="1:21" ht="12.75">
      <c r="A144" s="18" t="s">
        <v>10</v>
      </c>
      <c r="B144" s="18" t="s">
        <v>11</v>
      </c>
      <c r="U144" s="9">
        <f t="shared" si="4"/>
        <v>0</v>
      </c>
    </row>
    <row r="145" spans="1:21" ht="12.75">
      <c r="A145" s="14" t="s">
        <v>174</v>
      </c>
      <c r="B145" s="14" t="s">
        <v>364</v>
      </c>
      <c r="U145" s="9">
        <f t="shared" si="4"/>
        <v>0</v>
      </c>
    </row>
    <row r="146" spans="1:21" ht="12.75">
      <c r="A146" s="23" t="s">
        <v>134</v>
      </c>
      <c r="B146" s="23" t="s">
        <v>365</v>
      </c>
      <c r="U146" s="9">
        <f t="shared" si="4"/>
        <v>0</v>
      </c>
    </row>
    <row r="147" spans="1:21" ht="12.75">
      <c r="A147" s="12" t="s">
        <v>191</v>
      </c>
      <c r="B147" s="12" t="s">
        <v>244</v>
      </c>
      <c r="U147" s="9">
        <f t="shared" si="4"/>
        <v>0</v>
      </c>
    </row>
    <row r="148" spans="1:21" ht="12.75">
      <c r="A148" s="12" t="s">
        <v>274</v>
      </c>
      <c r="B148" s="12" t="s">
        <v>105</v>
      </c>
      <c r="U148" s="9">
        <f t="shared" si="4"/>
        <v>0</v>
      </c>
    </row>
    <row r="149" spans="1:21" ht="12.75">
      <c r="A149" s="12" t="s">
        <v>368</v>
      </c>
      <c r="B149" s="12" t="s">
        <v>146</v>
      </c>
      <c r="U149" s="9">
        <f t="shared" si="4"/>
        <v>0</v>
      </c>
    </row>
    <row r="150" spans="1:21" ht="12.75">
      <c r="A150" s="12" t="s">
        <v>370</v>
      </c>
      <c r="B150" s="12" t="s">
        <v>371</v>
      </c>
      <c r="U150" s="9">
        <f t="shared" si="4"/>
        <v>0</v>
      </c>
    </row>
    <row r="151" spans="1:21" ht="12.75">
      <c r="A151" s="12" t="s">
        <v>380</v>
      </c>
      <c r="B151" s="12" t="s">
        <v>237</v>
      </c>
      <c r="U151" s="9">
        <f t="shared" si="4"/>
        <v>0</v>
      </c>
    </row>
    <row r="152" spans="1:21" ht="12.75">
      <c r="A152" s="13" t="s">
        <v>382</v>
      </c>
      <c r="B152" s="13" t="s">
        <v>383</v>
      </c>
      <c r="U152" s="9">
        <f t="shared" si="4"/>
        <v>0</v>
      </c>
    </row>
    <row r="153" spans="1:21" ht="12.75">
      <c r="A153" s="12" t="s">
        <v>384</v>
      </c>
      <c r="B153" s="12" t="s">
        <v>385</v>
      </c>
      <c r="U153" s="9">
        <f t="shared" si="4"/>
        <v>0</v>
      </c>
    </row>
    <row r="154" spans="1:21" ht="12.75">
      <c r="A154" s="12" t="s">
        <v>387</v>
      </c>
      <c r="B154" s="12" t="s">
        <v>388</v>
      </c>
      <c r="U154" s="9">
        <f t="shared" si="4"/>
        <v>0</v>
      </c>
    </row>
    <row r="155" spans="1:21" ht="12.75">
      <c r="A155" s="12" t="s">
        <v>391</v>
      </c>
      <c r="B155" s="12" t="s">
        <v>11</v>
      </c>
      <c r="U155" s="9">
        <f t="shared" si="4"/>
        <v>0</v>
      </c>
    </row>
    <row r="156" spans="1:21" ht="12.75">
      <c r="A156" s="12" t="s">
        <v>60</v>
      </c>
      <c r="B156" s="12" t="s">
        <v>59</v>
      </c>
      <c r="U156" s="9">
        <f t="shared" si="4"/>
        <v>0</v>
      </c>
    </row>
    <row r="157" spans="1:21" ht="12.75">
      <c r="A157" s="12" t="s">
        <v>394</v>
      </c>
      <c r="B157" s="12" t="s">
        <v>78</v>
      </c>
      <c r="U157" s="9">
        <f t="shared" si="4"/>
        <v>0</v>
      </c>
    </row>
    <row r="158" spans="1:21" ht="12.75">
      <c r="A158" s="13" t="s">
        <v>394</v>
      </c>
      <c r="B158" s="13" t="s">
        <v>395</v>
      </c>
      <c r="U158" s="9">
        <f t="shared" si="4"/>
        <v>0</v>
      </c>
    </row>
    <row r="159" spans="1:21" ht="12.75">
      <c r="A159" s="12" t="s">
        <v>399</v>
      </c>
      <c r="B159" s="12" t="s">
        <v>44</v>
      </c>
      <c r="U159" s="9">
        <f t="shared" si="4"/>
        <v>0</v>
      </c>
    </row>
    <row r="160" spans="1:21" ht="12.75">
      <c r="A160" s="12" t="s">
        <v>43</v>
      </c>
      <c r="B160" s="12" t="s">
        <v>11</v>
      </c>
      <c r="U160" s="9">
        <f t="shared" si="4"/>
        <v>0</v>
      </c>
    </row>
    <row r="161" spans="1:21" ht="12.75">
      <c r="A161" s="12" t="s">
        <v>401</v>
      </c>
      <c r="B161" s="12" t="s">
        <v>402</v>
      </c>
      <c r="U161" s="9">
        <f t="shared" si="4"/>
        <v>0</v>
      </c>
    </row>
    <row r="162" spans="1:21" ht="12.75">
      <c r="A162" s="12" t="s">
        <v>407</v>
      </c>
      <c r="B162" s="12" t="s">
        <v>16</v>
      </c>
      <c r="U162" s="9">
        <f t="shared" si="4"/>
        <v>0</v>
      </c>
    </row>
    <row r="163" spans="1:21" ht="12.75">
      <c r="A163" s="12" t="s">
        <v>213</v>
      </c>
      <c r="B163" s="12" t="s">
        <v>408</v>
      </c>
      <c r="U163" s="9">
        <f t="shared" si="4"/>
        <v>0</v>
      </c>
    </row>
    <row r="164" spans="1:21" ht="12.75">
      <c r="A164" s="12" t="s">
        <v>411</v>
      </c>
      <c r="B164" s="12" t="s">
        <v>241</v>
      </c>
      <c r="U164" s="9">
        <f aca="true" t="shared" si="5" ref="U164:U170">SUM(C164:S164)</f>
        <v>0</v>
      </c>
    </row>
    <row r="165" spans="1:21" ht="12.75">
      <c r="A165" s="12" t="s">
        <v>422</v>
      </c>
      <c r="B165" s="12" t="s">
        <v>423</v>
      </c>
      <c r="U165" s="9">
        <f t="shared" si="5"/>
        <v>0</v>
      </c>
    </row>
    <row r="166" spans="1:21" ht="12.75">
      <c r="A166" s="12" t="s">
        <v>135</v>
      </c>
      <c r="B166" s="12" t="s">
        <v>105</v>
      </c>
      <c r="U166" s="9">
        <f t="shared" si="5"/>
        <v>0</v>
      </c>
    </row>
    <row r="167" spans="1:21" ht="12.75">
      <c r="A167" s="12" t="s">
        <v>433</v>
      </c>
      <c r="B167" s="12" t="s">
        <v>343</v>
      </c>
      <c r="U167" s="9">
        <f t="shared" si="5"/>
        <v>0</v>
      </c>
    </row>
    <row r="168" spans="1:21" ht="12.75">
      <c r="A168" s="14" t="s">
        <v>434</v>
      </c>
      <c r="B168" s="14" t="s">
        <v>435</v>
      </c>
      <c r="U168" s="9">
        <f t="shared" si="5"/>
        <v>0</v>
      </c>
    </row>
    <row r="169" spans="1:21" ht="12.75">
      <c r="A169" s="14" t="s">
        <v>438</v>
      </c>
      <c r="B169" s="14" t="s">
        <v>57</v>
      </c>
      <c r="U169" s="9">
        <f t="shared" si="5"/>
        <v>0</v>
      </c>
    </row>
    <row r="170" spans="1:21" ht="12.75">
      <c r="A170" s="23" t="s">
        <v>440</v>
      </c>
      <c r="B170" s="23" t="s">
        <v>91</v>
      </c>
      <c r="U170" s="9">
        <f t="shared" si="5"/>
        <v>0</v>
      </c>
    </row>
  </sheetData>
  <sheetProtection/>
  <mergeCells count="5">
    <mergeCell ref="V19:W19"/>
    <mergeCell ref="V15:W15"/>
    <mergeCell ref="V16:W16"/>
    <mergeCell ref="V17:W17"/>
    <mergeCell ref="V18:W18"/>
  </mergeCells>
  <printOptions gridLines="1"/>
  <pageMargins left="0.75" right="0.75" top="1" bottom="1" header="0.5" footer="0.5"/>
  <pageSetup horizontalDpi="300" verticalDpi="300" orientation="portrait" paperSize="8" scale="74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2.421875" style="0" customWidth="1"/>
    <col min="3" max="19" width="3.8515625" style="11" customWidth="1"/>
    <col min="20" max="20" width="3.8515625" style="0" customWidth="1"/>
    <col min="21" max="21" width="4.421875" style="9" customWidth="1"/>
    <col min="22" max="22" width="9.28125" style="0" customWidth="1"/>
    <col min="23" max="23" width="10.7109375" style="0" customWidth="1"/>
    <col min="24" max="24" width="10.8515625" style="0" customWidth="1"/>
  </cols>
  <sheetData>
    <row r="1" spans="1:22" ht="175.5">
      <c r="A1" s="69">
        <v>2006</v>
      </c>
      <c r="C1" s="8" t="s">
        <v>276</v>
      </c>
      <c r="D1" s="8" t="s">
        <v>277</v>
      </c>
      <c r="E1" s="8" t="s">
        <v>278</v>
      </c>
      <c r="F1" s="8" t="s">
        <v>279</v>
      </c>
      <c r="G1" s="8" t="s">
        <v>280</v>
      </c>
      <c r="H1" s="8" t="s">
        <v>282</v>
      </c>
      <c r="I1" s="8" t="s">
        <v>281</v>
      </c>
      <c r="J1" s="8" t="s">
        <v>284</v>
      </c>
      <c r="K1" s="8" t="s">
        <v>283</v>
      </c>
      <c r="L1" s="8" t="s">
        <v>285</v>
      </c>
      <c r="M1" s="8" t="s">
        <v>286</v>
      </c>
      <c r="N1" s="8" t="s">
        <v>287</v>
      </c>
      <c r="O1" s="8" t="s">
        <v>288</v>
      </c>
      <c r="P1" s="8" t="s">
        <v>289</v>
      </c>
      <c r="Q1" s="8" t="s">
        <v>290</v>
      </c>
      <c r="R1" s="8" t="s">
        <v>291</v>
      </c>
      <c r="S1" s="8" t="s">
        <v>292</v>
      </c>
      <c r="T1" s="3"/>
      <c r="U1" s="8" t="s">
        <v>17</v>
      </c>
      <c r="V1" s="68" t="s">
        <v>546</v>
      </c>
    </row>
    <row r="2" ht="6" customHeight="1">
      <c r="A2" s="1"/>
    </row>
    <row r="3" spans="1:22" s="66" customFormat="1" ht="12.75">
      <c r="A3" s="67" t="s">
        <v>418</v>
      </c>
      <c r="B3" s="67" t="s">
        <v>419</v>
      </c>
      <c r="C3" s="61"/>
      <c r="D3" s="61">
        <v>27</v>
      </c>
      <c r="E3" s="61">
        <v>28</v>
      </c>
      <c r="F3" s="61">
        <v>27</v>
      </c>
      <c r="G3" s="61"/>
      <c r="H3" s="61">
        <v>30</v>
      </c>
      <c r="I3" s="61">
        <v>28</v>
      </c>
      <c r="J3" s="61"/>
      <c r="K3" s="61">
        <v>27</v>
      </c>
      <c r="L3" s="61">
        <v>29</v>
      </c>
      <c r="M3" s="61">
        <v>29</v>
      </c>
      <c r="N3" s="61">
        <v>30</v>
      </c>
      <c r="O3" s="61">
        <v>28</v>
      </c>
      <c r="P3" s="61">
        <v>30</v>
      </c>
      <c r="Q3" s="61">
        <v>30</v>
      </c>
      <c r="R3" s="61">
        <v>30</v>
      </c>
      <c r="S3" s="61">
        <v>30</v>
      </c>
      <c r="U3" s="61">
        <f aca="true" t="shared" si="0" ref="U3:U34">SUM(C3:T3)</f>
        <v>403</v>
      </c>
      <c r="V3" s="61" t="s">
        <v>539</v>
      </c>
    </row>
    <row r="4" spans="1:22" s="66" customFormat="1" ht="12.75">
      <c r="A4" s="62" t="s">
        <v>357</v>
      </c>
      <c r="B4" s="62" t="s">
        <v>358</v>
      </c>
      <c r="C4" s="61">
        <v>21</v>
      </c>
      <c r="D4" s="61">
        <v>20</v>
      </c>
      <c r="E4" s="61">
        <v>24</v>
      </c>
      <c r="F4" s="61">
        <v>21</v>
      </c>
      <c r="G4" s="61">
        <v>28</v>
      </c>
      <c r="H4" s="61">
        <v>26</v>
      </c>
      <c r="I4" s="61">
        <v>21</v>
      </c>
      <c r="J4" s="61"/>
      <c r="K4" s="61">
        <v>24</v>
      </c>
      <c r="L4" s="61">
        <v>28</v>
      </c>
      <c r="M4" s="61">
        <v>24</v>
      </c>
      <c r="N4" s="61">
        <v>25</v>
      </c>
      <c r="O4" s="61">
        <v>25</v>
      </c>
      <c r="P4" s="61">
        <v>27</v>
      </c>
      <c r="Q4" s="61">
        <v>22</v>
      </c>
      <c r="R4" s="61">
        <v>26</v>
      </c>
      <c r="S4" s="61">
        <v>26</v>
      </c>
      <c r="U4" s="61">
        <f t="shared" si="0"/>
        <v>388</v>
      </c>
      <c r="V4" s="61" t="s">
        <v>540</v>
      </c>
    </row>
    <row r="5" spans="1:22" s="66" customFormat="1" ht="12.75">
      <c r="A5" s="67" t="s">
        <v>430</v>
      </c>
      <c r="B5" s="67" t="s">
        <v>431</v>
      </c>
      <c r="C5" s="61">
        <v>24</v>
      </c>
      <c r="D5" s="61">
        <v>21</v>
      </c>
      <c r="E5" s="61">
        <v>26</v>
      </c>
      <c r="F5" s="61">
        <v>23</v>
      </c>
      <c r="G5" s="61"/>
      <c r="H5" s="61">
        <v>27</v>
      </c>
      <c r="I5" s="61">
        <v>23</v>
      </c>
      <c r="J5" s="61"/>
      <c r="K5" s="61">
        <v>25</v>
      </c>
      <c r="L5" s="61">
        <v>27</v>
      </c>
      <c r="M5" s="61">
        <v>26</v>
      </c>
      <c r="N5" s="61">
        <v>26</v>
      </c>
      <c r="O5" s="61">
        <v>27</v>
      </c>
      <c r="P5" s="61">
        <v>26</v>
      </c>
      <c r="Q5" s="61">
        <v>29</v>
      </c>
      <c r="R5" s="61">
        <v>28</v>
      </c>
      <c r="S5" s="61">
        <v>25</v>
      </c>
      <c r="U5" s="61">
        <f t="shared" si="0"/>
        <v>383</v>
      </c>
      <c r="V5" s="61" t="s">
        <v>541</v>
      </c>
    </row>
    <row r="6" spans="1:21" ht="12.75">
      <c r="A6" s="12" t="s">
        <v>138</v>
      </c>
      <c r="B6" s="12" t="s">
        <v>5</v>
      </c>
      <c r="C6" s="11">
        <v>20</v>
      </c>
      <c r="D6" s="11">
        <v>19</v>
      </c>
      <c r="E6" s="11">
        <v>23</v>
      </c>
      <c r="F6" s="11">
        <v>18</v>
      </c>
      <c r="G6" s="11">
        <v>26</v>
      </c>
      <c r="H6" s="11">
        <v>24</v>
      </c>
      <c r="K6" s="11">
        <v>23</v>
      </c>
      <c r="L6" s="11">
        <v>24</v>
      </c>
      <c r="M6" s="11">
        <v>22</v>
      </c>
      <c r="N6" s="11">
        <v>23</v>
      </c>
      <c r="O6" s="11">
        <v>22</v>
      </c>
      <c r="P6" s="11">
        <v>23</v>
      </c>
      <c r="Q6" s="11">
        <v>25</v>
      </c>
      <c r="R6" s="11">
        <v>24</v>
      </c>
      <c r="S6" s="11">
        <v>21</v>
      </c>
      <c r="U6" s="9">
        <f t="shared" si="0"/>
        <v>337</v>
      </c>
    </row>
    <row r="7" spans="1:21" ht="12.75">
      <c r="A7" s="12" t="s">
        <v>312</v>
      </c>
      <c r="B7" s="12" t="s">
        <v>313</v>
      </c>
      <c r="C7" s="11">
        <v>22</v>
      </c>
      <c r="D7" s="11">
        <v>22</v>
      </c>
      <c r="F7" s="11">
        <v>20</v>
      </c>
      <c r="G7" s="11">
        <v>29</v>
      </c>
      <c r="H7" s="11">
        <v>28</v>
      </c>
      <c r="I7" s="11">
        <v>20</v>
      </c>
      <c r="K7" s="11">
        <v>26</v>
      </c>
      <c r="M7" s="11">
        <v>25</v>
      </c>
      <c r="O7" s="11">
        <v>26</v>
      </c>
      <c r="P7" s="11">
        <v>25</v>
      </c>
      <c r="Q7" s="11">
        <v>28</v>
      </c>
      <c r="R7" s="11">
        <v>29</v>
      </c>
      <c r="S7" s="11">
        <v>28</v>
      </c>
      <c r="U7" s="9">
        <f t="shared" si="0"/>
        <v>328</v>
      </c>
    </row>
    <row r="8" spans="1:21" ht="12.75">
      <c r="A8" s="13" t="s">
        <v>416</v>
      </c>
      <c r="B8" s="13" t="s">
        <v>417</v>
      </c>
      <c r="C8" s="11">
        <v>26</v>
      </c>
      <c r="D8" s="11">
        <v>26</v>
      </c>
      <c r="E8" s="11">
        <v>27</v>
      </c>
      <c r="F8" s="11">
        <v>26</v>
      </c>
      <c r="G8" s="11">
        <v>30</v>
      </c>
      <c r="I8" s="11">
        <v>25</v>
      </c>
      <c r="J8" s="11">
        <v>30</v>
      </c>
      <c r="N8" s="11">
        <v>27</v>
      </c>
      <c r="P8" s="11">
        <v>29</v>
      </c>
      <c r="S8" s="11">
        <v>27</v>
      </c>
      <c r="U8" s="9">
        <f t="shared" si="0"/>
        <v>273</v>
      </c>
    </row>
    <row r="9" spans="1:22" s="66" customFormat="1" ht="12.75">
      <c r="A9" s="62" t="s">
        <v>166</v>
      </c>
      <c r="B9" s="62" t="s">
        <v>165</v>
      </c>
      <c r="C9" s="61"/>
      <c r="D9" s="61">
        <v>14</v>
      </c>
      <c r="E9" s="61">
        <v>21</v>
      </c>
      <c r="F9" s="61">
        <v>16</v>
      </c>
      <c r="G9" s="61">
        <v>20</v>
      </c>
      <c r="H9" s="61">
        <v>21</v>
      </c>
      <c r="I9" s="61">
        <v>17</v>
      </c>
      <c r="J9" s="61"/>
      <c r="K9" s="61">
        <v>21</v>
      </c>
      <c r="L9" s="61">
        <v>21</v>
      </c>
      <c r="M9" s="61">
        <v>21</v>
      </c>
      <c r="N9" s="61">
        <v>16</v>
      </c>
      <c r="O9" s="61">
        <v>20</v>
      </c>
      <c r="P9" s="61">
        <v>19</v>
      </c>
      <c r="Q9" s="61">
        <v>19</v>
      </c>
      <c r="R9" s="61"/>
      <c r="S9" s="61">
        <v>20</v>
      </c>
      <c r="U9" s="61">
        <f t="shared" si="0"/>
        <v>266</v>
      </c>
      <c r="V9" s="61" t="s">
        <v>544</v>
      </c>
    </row>
    <row r="10" spans="1:21" ht="12.75">
      <c r="A10" s="12" t="s">
        <v>163</v>
      </c>
      <c r="B10" s="12" t="s">
        <v>162</v>
      </c>
      <c r="C10" s="11">
        <v>15</v>
      </c>
      <c r="D10" s="11">
        <v>9</v>
      </c>
      <c r="E10" s="11">
        <v>15</v>
      </c>
      <c r="F10" s="11">
        <v>14</v>
      </c>
      <c r="G10" s="11">
        <v>23</v>
      </c>
      <c r="H10" s="11">
        <v>22</v>
      </c>
      <c r="I10" s="11">
        <v>18</v>
      </c>
      <c r="K10" s="11">
        <v>19</v>
      </c>
      <c r="L10" s="11">
        <v>18</v>
      </c>
      <c r="N10" s="11">
        <v>20</v>
      </c>
      <c r="P10" s="11">
        <v>20</v>
      </c>
      <c r="Q10" s="11">
        <v>26</v>
      </c>
      <c r="R10" s="11">
        <v>23</v>
      </c>
      <c r="U10" s="9">
        <f t="shared" si="0"/>
        <v>242</v>
      </c>
    </row>
    <row r="11" spans="1:21" ht="12.75">
      <c r="A11" s="18" t="s">
        <v>13</v>
      </c>
      <c r="B11" s="18" t="s">
        <v>424</v>
      </c>
      <c r="D11" s="11">
        <v>28</v>
      </c>
      <c r="E11" s="11">
        <v>29</v>
      </c>
      <c r="F11" s="11">
        <v>29</v>
      </c>
      <c r="I11" s="11">
        <v>29</v>
      </c>
      <c r="K11" s="11">
        <v>29</v>
      </c>
      <c r="L11" s="11">
        <v>30</v>
      </c>
      <c r="M11" s="11">
        <v>30</v>
      </c>
      <c r="O11" s="11">
        <v>30</v>
      </c>
      <c r="U11" s="9">
        <f t="shared" si="0"/>
        <v>234</v>
      </c>
    </row>
    <row r="12" spans="1:21" ht="12.75">
      <c r="A12" s="13" t="s">
        <v>372</v>
      </c>
      <c r="B12" s="13" t="s">
        <v>1</v>
      </c>
      <c r="C12" s="11">
        <v>18</v>
      </c>
      <c r="D12" s="11">
        <v>16</v>
      </c>
      <c r="F12" s="11">
        <v>15</v>
      </c>
      <c r="J12" s="11">
        <v>29</v>
      </c>
      <c r="L12" s="11">
        <v>20</v>
      </c>
      <c r="N12" s="11">
        <v>21</v>
      </c>
      <c r="O12" s="11">
        <v>23</v>
      </c>
      <c r="P12" s="11">
        <v>22</v>
      </c>
      <c r="R12" s="11">
        <v>25</v>
      </c>
      <c r="S12" s="11">
        <v>22</v>
      </c>
      <c r="U12" s="9">
        <f t="shared" si="0"/>
        <v>211</v>
      </c>
    </row>
    <row r="13" spans="1:21" ht="12.75">
      <c r="A13" s="18" t="s">
        <v>392</v>
      </c>
      <c r="B13" s="18" t="s">
        <v>113</v>
      </c>
      <c r="C13" s="11">
        <v>27</v>
      </c>
      <c r="D13" s="11">
        <v>25</v>
      </c>
      <c r="F13" s="11">
        <v>25</v>
      </c>
      <c r="G13" s="11">
        <v>25</v>
      </c>
      <c r="H13" s="11">
        <v>29</v>
      </c>
      <c r="I13" s="11">
        <v>24</v>
      </c>
      <c r="L13" s="11">
        <v>26</v>
      </c>
      <c r="N13" s="11">
        <v>28</v>
      </c>
      <c r="U13" s="9">
        <f t="shared" si="0"/>
        <v>209</v>
      </c>
    </row>
    <row r="14" spans="1:21" ht="12.75">
      <c r="A14" s="12" t="s">
        <v>442</v>
      </c>
      <c r="B14" s="12" t="s">
        <v>443</v>
      </c>
      <c r="C14" s="11">
        <v>16</v>
      </c>
      <c r="E14" s="11">
        <v>20</v>
      </c>
      <c r="H14" s="11">
        <v>23</v>
      </c>
      <c r="K14" s="11">
        <v>22</v>
      </c>
      <c r="L14" s="11">
        <v>25</v>
      </c>
      <c r="M14" s="11">
        <v>23</v>
      </c>
      <c r="N14" s="11">
        <v>24</v>
      </c>
      <c r="O14" s="11">
        <v>24</v>
      </c>
      <c r="P14" s="11">
        <v>24</v>
      </c>
      <c r="U14" s="9">
        <f t="shared" si="0"/>
        <v>201</v>
      </c>
    </row>
    <row r="15" spans="1:21" ht="12.75">
      <c r="A15" s="18" t="s">
        <v>0</v>
      </c>
      <c r="B15" s="18" t="s">
        <v>1</v>
      </c>
      <c r="C15" s="11">
        <v>29</v>
      </c>
      <c r="D15" s="11">
        <v>29</v>
      </c>
      <c r="E15" s="11">
        <v>30</v>
      </c>
      <c r="F15" s="11">
        <v>30</v>
      </c>
      <c r="I15" s="11">
        <v>30</v>
      </c>
      <c r="K15" s="11">
        <v>30</v>
      </c>
      <c r="S15" s="11">
        <v>17</v>
      </c>
      <c r="U15" s="9">
        <f t="shared" si="0"/>
        <v>195</v>
      </c>
    </row>
    <row r="16" spans="1:22" s="66" customFormat="1" ht="12.75">
      <c r="A16" s="65" t="s">
        <v>420</v>
      </c>
      <c r="B16" s="65" t="s">
        <v>421</v>
      </c>
      <c r="C16" s="61">
        <v>5</v>
      </c>
      <c r="D16" s="61">
        <v>10</v>
      </c>
      <c r="E16" s="61">
        <v>16</v>
      </c>
      <c r="F16" s="61">
        <v>9</v>
      </c>
      <c r="G16" s="61">
        <v>19</v>
      </c>
      <c r="H16" s="61"/>
      <c r="I16" s="61"/>
      <c r="J16" s="61"/>
      <c r="K16" s="61">
        <v>17</v>
      </c>
      <c r="L16" s="61">
        <v>19</v>
      </c>
      <c r="M16" s="61">
        <v>20</v>
      </c>
      <c r="N16" s="61"/>
      <c r="O16" s="61">
        <v>19</v>
      </c>
      <c r="P16" s="61">
        <v>18</v>
      </c>
      <c r="Q16" s="61">
        <v>21</v>
      </c>
      <c r="R16" s="61"/>
      <c r="S16" s="61"/>
      <c r="U16" s="61">
        <f t="shared" si="0"/>
        <v>173</v>
      </c>
      <c r="V16" s="61" t="s">
        <v>545</v>
      </c>
    </row>
    <row r="17" spans="1:21" ht="12.75">
      <c r="A17" s="12" t="s">
        <v>399</v>
      </c>
      <c r="B17" s="12" t="s">
        <v>29</v>
      </c>
      <c r="C17" s="11">
        <v>19</v>
      </c>
      <c r="E17" s="11">
        <v>25</v>
      </c>
      <c r="F17" s="11">
        <v>17</v>
      </c>
      <c r="G17" s="11">
        <v>27</v>
      </c>
      <c r="Q17" s="11">
        <v>27</v>
      </c>
      <c r="R17" s="11">
        <v>27</v>
      </c>
      <c r="S17" s="11">
        <v>24</v>
      </c>
      <c r="U17" s="9">
        <f t="shared" si="0"/>
        <v>166</v>
      </c>
    </row>
    <row r="18" spans="1:23" ht="12.75">
      <c r="A18" s="12" t="s">
        <v>444</v>
      </c>
      <c r="B18" s="12" t="s">
        <v>445</v>
      </c>
      <c r="C18" s="11">
        <v>13</v>
      </c>
      <c r="D18" s="11">
        <v>18</v>
      </c>
      <c r="E18" s="11">
        <v>22</v>
      </c>
      <c r="F18" s="11">
        <v>19</v>
      </c>
      <c r="H18" s="11">
        <v>25</v>
      </c>
      <c r="I18" s="11">
        <v>19</v>
      </c>
      <c r="O18" s="11">
        <v>21</v>
      </c>
      <c r="U18" s="9">
        <f t="shared" si="0"/>
        <v>137</v>
      </c>
      <c r="V18" s="327" t="s">
        <v>457</v>
      </c>
      <c r="W18" s="328"/>
    </row>
    <row r="19" spans="1:23" ht="12.75">
      <c r="A19" s="18" t="s">
        <v>428</v>
      </c>
      <c r="B19" s="18" t="s">
        <v>203</v>
      </c>
      <c r="C19" s="11">
        <v>14</v>
      </c>
      <c r="D19" s="11">
        <v>15</v>
      </c>
      <c r="F19" s="11">
        <v>12</v>
      </c>
      <c r="K19" s="11">
        <v>20</v>
      </c>
      <c r="N19" s="11">
        <v>17</v>
      </c>
      <c r="P19" s="11">
        <v>21</v>
      </c>
      <c r="S19" s="11">
        <v>18</v>
      </c>
      <c r="U19" s="9">
        <f t="shared" si="0"/>
        <v>117</v>
      </c>
      <c r="V19" s="329" t="s">
        <v>454</v>
      </c>
      <c r="W19" s="330"/>
    </row>
    <row r="20" spans="1:23" ht="12.75">
      <c r="A20" s="12" t="s">
        <v>166</v>
      </c>
      <c r="B20" s="12" t="s">
        <v>1</v>
      </c>
      <c r="C20" s="11">
        <v>23</v>
      </c>
      <c r="D20" s="11">
        <v>23</v>
      </c>
      <c r="F20" s="11">
        <v>24</v>
      </c>
      <c r="G20" s="11">
        <v>22</v>
      </c>
      <c r="S20" s="11">
        <v>23</v>
      </c>
      <c r="U20" s="9">
        <f t="shared" si="0"/>
        <v>115</v>
      </c>
      <c r="V20" s="331" t="s">
        <v>455</v>
      </c>
      <c r="W20" s="330"/>
    </row>
    <row r="21" spans="1:23" ht="12.75">
      <c r="A21" s="20" t="s">
        <v>159</v>
      </c>
      <c r="B21" s="20" t="s">
        <v>158</v>
      </c>
      <c r="I21" s="11">
        <v>27</v>
      </c>
      <c r="K21" s="11">
        <v>28</v>
      </c>
      <c r="M21" s="11">
        <v>27</v>
      </c>
      <c r="N21" s="11">
        <v>29</v>
      </c>
      <c r="U21" s="9">
        <f t="shared" si="0"/>
        <v>111</v>
      </c>
      <c r="V21" s="332" t="s">
        <v>456</v>
      </c>
      <c r="W21" s="330"/>
    </row>
    <row r="22" spans="1:21" ht="12.75">
      <c r="A22" s="13" t="s">
        <v>453</v>
      </c>
      <c r="B22" s="13" t="s">
        <v>366</v>
      </c>
      <c r="C22" s="11">
        <v>10</v>
      </c>
      <c r="D22" s="11">
        <v>11</v>
      </c>
      <c r="F22" s="11">
        <v>11</v>
      </c>
      <c r="G22" s="11">
        <v>17</v>
      </c>
      <c r="H22" s="11">
        <v>20</v>
      </c>
      <c r="K22" s="11">
        <v>13</v>
      </c>
      <c r="N22" s="11">
        <v>18</v>
      </c>
      <c r="U22" s="9">
        <f t="shared" si="0"/>
        <v>100</v>
      </c>
    </row>
    <row r="23" spans="1:23" ht="12.75">
      <c r="A23" s="12" t="s">
        <v>303</v>
      </c>
      <c r="B23" s="12" t="s">
        <v>97</v>
      </c>
      <c r="C23" s="11">
        <v>12</v>
      </c>
      <c r="D23" s="11">
        <v>17</v>
      </c>
      <c r="E23" s="11">
        <v>19</v>
      </c>
      <c r="G23" s="11">
        <v>24</v>
      </c>
      <c r="L23" s="11">
        <v>23</v>
      </c>
      <c r="U23" s="9">
        <f t="shared" si="0"/>
        <v>95</v>
      </c>
      <c r="W23" s="25" t="s">
        <v>463</v>
      </c>
    </row>
    <row r="24" spans="1:23" ht="12.75">
      <c r="A24" s="20" t="s">
        <v>96</v>
      </c>
      <c r="B24" s="20" t="s">
        <v>344</v>
      </c>
      <c r="C24" s="11">
        <v>25</v>
      </c>
      <c r="D24" s="11">
        <v>24</v>
      </c>
      <c r="F24" s="11">
        <v>22</v>
      </c>
      <c r="I24" s="11">
        <v>22</v>
      </c>
      <c r="U24" s="9">
        <f t="shared" si="0"/>
        <v>93</v>
      </c>
      <c r="W24" s="26" t="s">
        <v>464</v>
      </c>
    </row>
    <row r="25" spans="1:21" ht="12.75">
      <c r="A25" s="20" t="s">
        <v>350</v>
      </c>
      <c r="B25" s="20" t="s">
        <v>76</v>
      </c>
      <c r="C25" s="11">
        <v>5</v>
      </c>
      <c r="E25" s="11">
        <v>17</v>
      </c>
      <c r="F25" s="11">
        <v>10</v>
      </c>
      <c r="L25" s="11">
        <v>17</v>
      </c>
      <c r="P25" s="11">
        <v>17</v>
      </c>
      <c r="Q25" s="11">
        <v>23</v>
      </c>
      <c r="U25" s="9">
        <f t="shared" si="0"/>
        <v>89</v>
      </c>
    </row>
    <row r="26" spans="1:21" ht="12.75">
      <c r="A26" s="12" t="s">
        <v>414</v>
      </c>
      <c r="B26" s="12" t="s">
        <v>415</v>
      </c>
      <c r="C26" s="11">
        <v>30</v>
      </c>
      <c r="D26" s="11">
        <v>30</v>
      </c>
      <c r="F26" s="11">
        <v>28</v>
      </c>
      <c r="U26" s="9">
        <f t="shared" si="0"/>
        <v>88</v>
      </c>
    </row>
    <row r="27" spans="1:21" ht="12.75">
      <c r="A27" s="12" t="s">
        <v>432</v>
      </c>
      <c r="B27" s="12" t="s">
        <v>203</v>
      </c>
      <c r="C27" s="11">
        <v>9</v>
      </c>
      <c r="E27" s="11">
        <v>18</v>
      </c>
      <c r="F27" s="11">
        <v>13</v>
      </c>
      <c r="G27" s="11">
        <v>21</v>
      </c>
      <c r="L27" s="11">
        <v>22</v>
      </c>
      <c r="U27" s="9">
        <f t="shared" si="0"/>
        <v>83</v>
      </c>
    </row>
    <row r="28" spans="1:21" ht="12.75">
      <c r="A28" s="20" t="s">
        <v>169</v>
      </c>
      <c r="B28" s="20" t="s">
        <v>168</v>
      </c>
      <c r="C28" s="11">
        <v>5</v>
      </c>
      <c r="D28" s="11">
        <v>6</v>
      </c>
      <c r="F28" s="11">
        <v>5</v>
      </c>
      <c r="I28" s="11">
        <v>16</v>
      </c>
      <c r="J28" s="11">
        <v>28</v>
      </c>
      <c r="L28" s="11">
        <v>15</v>
      </c>
      <c r="U28" s="9">
        <f t="shared" si="0"/>
        <v>75</v>
      </c>
    </row>
    <row r="29" spans="1:21" ht="12.75">
      <c r="A29" s="12" t="s">
        <v>389</v>
      </c>
      <c r="B29" s="12" t="s">
        <v>390</v>
      </c>
      <c r="M29" s="11">
        <v>28</v>
      </c>
      <c r="O29" s="11">
        <v>29</v>
      </c>
      <c r="U29" s="9">
        <f t="shared" si="0"/>
        <v>57</v>
      </c>
    </row>
    <row r="30" spans="1:21" ht="12.75">
      <c r="A30" s="18" t="s">
        <v>378</v>
      </c>
      <c r="B30" s="18" t="s">
        <v>379</v>
      </c>
      <c r="G30" s="11">
        <v>18</v>
      </c>
      <c r="K30" s="11">
        <v>18</v>
      </c>
      <c r="Q30" s="11">
        <v>20</v>
      </c>
      <c r="U30" s="9">
        <f t="shared" si="0"/>
        <v>56</v>
      </c>
    </row>
    <row r="31" spans="1:21" ht="12.75">
      <c r="A31" s="12" t="s">
        <v>100</v>
      </c>
      <c r="B31" s="12" t="s">
        <v>250</v>
      </c>
      <c r="J31" s="11">
        <v>27</v>
      </c>
      <c r="P31" s="11">
        <v>15</v>
      </c>
      <c r="U31" s="9">
        <f t="shared" si="0"/>
        <v>42</v>
      </c>
    </row>
    <row r="32" spans="1:21" ht="12.75">
      <c r="A32" s="13" t="s">
        <v>39</v>
      </c>
      <c r="B32" s="13" t="s">
        <v>165</v>
      </c>
      <c r="C32" s="11">
        <v>6</v>
      </c>
      <c r="N32" s="11">
        <v>15</v>
      </c>
      <c r="S32" s="11">
        <v>19</v>
      </c>
      <c r="U32" s="9">
        <f t="shared" si="0"/>
        <v>40</v>
      </c>
    </row>
    <row r="33" spans="1:21" ht="12.75">
      <c r="A33" s="20" t="s">
        <v>436</v>
      </c>
      <c r="B33" s="20" t="s">
        <v>437</v>
      </c>
      <c r="C33" s="11">
        <v>11</v>
      </c>
      <c r="D33" s="11">
        <v>12</v>
      </c>
      <c r="K33" s="11">
        <v>16</v>
      </c>
      <c r="U33" s="9">
        <f t="shared" si="0"/>
        <v>39</v>
      </c>
    </row>
    <row r="34" spans="1:21" ht="12.75">
      <c r="A34" s="13" t="s">
        <v>447</v>
      </c>
      <c r="B34" s="13" t="s">
        <v>323</v>
      </c>
      <c r="C34" s="11">
        <v>5</v>
      </c>
      <c r="K34" s="11">
        <v>12</v>
      </c>
      <c r="N34" s="11">
        <v>14</v>
      </c>
      <c r="U34" s="9">
        <f t="shared" si="0"/>
        <v>31</v>
      </c>
    </row>
    <row r="35" spans="1:21" ht="12.75">
      <c r="A35" s="18" t="s">
        <v>7</v>
      </c>
      <c r="B35" s="18" t="s">
        <v>222</v>
      </c>
      <c r="C35" s="11">
        <v>7</v>
      </c>
      <c r="Q35" s="11">
        <v>24</v>
      </c>
      <c r="U35" s="9">
        <f aca="true" t="shared" si="1" ref="U35:U66">SUM(C35:T35)</f>
        <v>31</v>
      </c>
    </row>
    <row r="36" spans="1:21" ht="12.75">
      <c r="A36" s="12" t="s">
        <v>536</v>
      </c>
      <c r="B36" s="12" t="s">
        <v>29</v>
      </c>
      <c r="S36" s="11">
        <v>29</v>
      </c>
      <c r="U36" s="9">
        <f t="shared" si="1"/>
        <v>29</v>
      </c>
    </row>
    <row r="37" spans="1:21" ht="12.75">
      <c r="A37" s="18" t="s">
        <v>183</v>
      </c>
      <c r="B37" s="18" t="s">
        <v>1</v>
      </c>
      <c r="C37" s="11">
        <v>28</v>
      </c>
      <c r="U37" s="9">
        <f t="shared" si="1"/>
        <v>28</v>
      </c>
    </row>
    <row r="38" spans="1:21" ht="12.75">
      <c r="A38" s="12" t="s">
        <v>452</v>
      </c>
      <c r="B38" s="12" t="s">
        <v>113</v>
      </c>
      <c r="D38" s="11">
        <v>13</v>
      </c>
      <c r="K38" s="11">
        <v>15</v>
      </c>
      <c r="U38" s="9">
        <f t="shared" si="1"/>
        <v>28</v>
      </c>
    </row>
    <row r="39" spans="1:21" ht="12.75">
      <c r="A39" s="12" t="s">
        <v>525</v>
      </c>
      <c r="B39" s="12" t="s">
        <v>526</v>
      </c>
      <c r="P39" s="11">
        <v>28</v>
      </c>
      <c r="U39" s="9">
        <f t="shared" si="1"/>
        <v>28</v>
      </c>
    </row>
    <row r="40" spans="1:21" ht="12.75">
      <c r="A40" s="18" t="s">
        <v>193</v>
      </c>
      <c r="B40" s="18" t="s">
        <v>192</v>
      </c>
      <c r="D40" s="11">
        <v>5</v>
      </c>
      <c r="F40" s="11">
        <v>5</v>
      </c>
      <c r="G40" s="11">
        <v>16</v>
      </c>
      <c r="U40" s="9">
        <f t="shared" si="1"/>
        <v>26</v>
      </c>
    </row>
    <row r="41" spans="1:21" ht="12.75">
      <c r="A41" s="12" t="s">
        <v>375</v>
      </c>
      <c r="B41" s="12" t="s">
        <v>376</v>
      </c>
      <c r="I41" s="11">
        <v>26</v>
      </c>
      <c r="U41" s="9">
        <f t="shared" si="1"/>
        <v>26</v>
      </c>
    </row>
    <row r="42" spans="1:21" ht="12.75">
      <c r="A42" s="12" t="s">
        <v>155</v>
      </c>
      <c r="B42" s="12" t="s">
        <v>97</v>
      </c>
      <c r="F42" s="11">
        <v>6</v>
      </c>
      <c r="H42" s="11">
        <v>19</v>
      </c>
      <c r="U42" s="9">
        <f t="shared" si="1"/>
        <v>25</v>
      </c>
    </row>
    <row r="43" spans="1:21" ht="12.75">
      <c r="A43" s="12" t="s">
        <v>317</v>
      </c>
      <c r="B43" s="12" t="s">
        <v>318</v>
      </c>
      <c r="D43" s="11">
        <v>8</v>
      </c>
      <c r="P43" s="11">
        <v>16</v>
      </c>
      <c r="U43" s="9">
        <f t="shared" si="1"/>
        <v>24</v>
      </c>
    </row>
    <row r="44" spans="1:21" ht="12.75">
      <c r="A44" s="20" t="s">
        <v>297</v>
      </c>
      <c r="B44" s="20" t="s">
        <v>446</v>
      </c>
      <c r="C44" s="11">
        <v>8</v>
      </c>
      <c r="K44" s="11">
        <v>14</v>
      </c>
      <c r="U44" s="9">
        <f t="shared" si="1"/>
        <v>22</v>
      </c>
    </row>
    <row r="45" spans="1:21" ht="12.75">
      <c r="A45" s="18" t="s">
        <v>4</v>
      </c>
      <c r="B45" s="18" t="s">
        <v>5</v>
      </c>
      <c r="C45" s="11">
        <v>5</v>
      </c>
      <c r="D45" s="11">
        <v>7</v>
      </c>
      <c r="F45" s="11">
        <v>8</v>
      </c>
      <c r="U45" s="9">
        <f t="shared" si="1"/>
        <v>20</v>
      </c>
    </row>
    <row r="46" spans="1:21" ht="12.75">
      <c r="A46" s="12" t="s">
        <v>272</v>
      </c>
      <c r="B46" s="12" t="s">
        <v>178</v>
      </c>
      <c r="N46" s="11">
        <v>19</v>
      </c>
      <c r="U46" s="9">
        <f t="shared" si="1"/>
        <v>19</v>
      </c>
    </row>
    <row r="47" spans="1:21" ht="12.75">
      <c r="A47" s="18" t="s">
        <v>87</v>
      </c>
      <c r="B47" s="18" t="s">
        <v>1</v>
      </c>
      <c r="C47" s="11">
        <v>17</v>
      </c>
      <c r="U47" s="9">
        <f t="shared" si="1"/>
        <v>17</v>
      </c>
    </row>
    <row r="48" spans="1:21" ht="12.75">
      <c r="A48" s="12" t="s">
        <v>519</v>
      </c>
      <c r="B48" s="12" t="s">
        <v>520</v>
      </c>
      <c r="L48" s="11">
        <v>16</v>
      </c>
      <c r="U48" s="9">
        <f t="shared" si="1"/>
        <v>16</v>
      </c>
    </row>
    <row r="49" spans="1:21" ht="12.75">
      <c r="A49" s="12" t="s">
        <v>537</v>
      </c>
      <c r="B49" s="12" t="s">
        <v>415</v>
      </c>
      <c r="S49" s="11">
        <v>16</v>
      </c>
      <c r="U49" s="9">
        <f t="shared" si="1"/>
        <v>16</v>
      </c>
    </row>
    <row r="50" spans="1:21" ht="12.75">
      <c r="A50" s="12" t="s">
        <v>547</v>
      </c>
      <c r="B50" s="12" t="s">
        <v>410</v>
      </c>
      <c r="S50" s="11">
        <v>15</v>
      </c>
      <c r="U50" s="9">
        <f t="shared" si="1"/>
        <v>15</v>
      </c>
    </row>
    <row r="51" spans="1:21" ht="12.75">
      <c r="A51" s="12" t="s">
        <v>88</v>
      </c>
      <c r="B51" s="12" t="s">
        <v>538</v>
      </c>
      <c r="S51" s="11">
        <v>14</v>
      </c>
      <c r="U51" s="9">
        <f t="shared" si="1"/>
        <v>14</v>
      </c>
    </row>
    <row r="52" spans="1:21" ht="12.75">
      <c r="A52" s="18" t="s">
        <v>190</v>
      </c>
      <c r="B52" s="18" t="s">
        <v>178</v>
      </c>
      <c r="C52" s="11">
        <v>5</v>
      </c>
      <c r="F52" s="11">
        <v>7</v>
      </c>
      <c r="U52" s="9">
        <f t="shared" si="1"/>
        <v>12</v>
      </c>
    </row>
    <row r="53" spans="1:21" ht="12.75">
      <c r="A53" s="12" t="s">
        <v>100</v>
      </c>
      <c r="B53" s="12" t="s">
        <v>323</v>
      </c>
      <c r="K53" s="11">
        <v>11</v>
      </c>
      <c r="U53" s="9">
        <f t="shared" si="1"/>
        <v>11</v>
      </c>
    </row>
    <row r="54" spans="1:21" ht="12.75">
      <c r="A54" s="18" t="s">
        <v>332</v>
      </c>
      <c r="B54" s="18" t="s">
        <v>333</v>
      </c>
      <c r="C54" s="11">
        <v>5</v>
      </c>
      <c r="D54" s="11">
        <v>5</v>
      </c>
      <c r="U54" s="9">
        <f t="shared" si="1"/>
        <v>10</v>
      </c>
    </row>
    <row r="55" spans="1:21" ht="12.75">
      <c r="A55" s="12" t="s">
        <v>342</v>
      </c>
      <c r="B55" s="12" t="s">
        <v>29</v>
      </c>
      <c r="C55" s="11">
        <v>5</v>
      </c>
      <c r="U55" s="9">
        <f t="shared" si="1"/>
        <v>5</v>
      </c>
    </row>
    <row r="56" spans="1:21" ht="12.75">
      <c r="A56" s="13" t="s">
        <v>363</v>
      </c>
      <c r="B56" s="13" t="s">
        <v>167</v>
      </c>
      <c r="C56" s="11">
        <v>5</v>
      </c>
      <c r="U56" s="9">
        <f t="shared" si="1"/>
        <v>5</v>
      </c>
    </row>
    <row r="57" spans="1:21" ht="12.75">
      <c r="A57" s="12" t="s">
        <v>50</v>
      </c>
      <c r="B57" s="12" t="s">
        <v>165</v>
      </c>
      <c r="U57" s="9">
        <f t="shared" si="1"/>
        <v>0</v>
      </c>
    </row>
    <row r="58" spans="1:21" ht="12.75">
      <c r="A58" s="12" t="s">
        <v>310</v>
      </c>
      <c r="B58" s="12" t="s">
        <v>311</v>
      </c>
      <c r="U58" s="9">
        <f t="shared" si="1"/>
        <v>0</v>
      </c>
    </row>
    <row r="59" spans="1:21" ht="12.75">
      <c r="A59" s="13" t="s">
        <v>326</v>
      </c>
      <c r="B59" s="13" t="s">
        <v>327</v>
      </c>
      <c r="U59" s="9">
        <f t="shared" si="1"/>
        <v>0</v>
      </c>
    </row>
    <row r="60" spans="1:21" ht="12.75">
      <c r="A60" s="12" t="s">
        <v>328</v>
      </c>
      <c r="B60" s="12" t="s">
        <v>329</v>
      </c>
      <c r="U60" s="9">
        <f t="shared" si="1"/>
        <v>0</v>
      </c>
    </row>
    <row r="61" spans="1:21" ht="12.75">
      <c r="A61" s="12" t="s">
        <v>336</v>
      </c>
      <c r="B61" s="12" t="s">
        <v>337</v>
      </c>
      <c r="U61" s="9">
        <f t="shared" si="1"/>
        <v>0</v>
      </c>
    </row>
    <row r="62" spans="1:21" ht="12.75">
      <c r="A62" s="12" t="s">
        <v>339</v>
      </c>
      <c r="B62" s="12" t="s">
        <v>165</v>
      </c>
      <c r="U62" s="9">
        <f t="shared" si="1"/>
        <v>0</v>
      </c>
    </row>
    <row r="63" spans="1:21" ht="12.75">
      <c r="A63" s="12" t="s">
        <v>145</v>
      </c>
      <c r="B63" s="12" t="s">
        <v>354</v>
      </c>
      <c r="U63" s="9">
        <f t="shared" si="1"/>
        <v>0</v>
      </c>
    </row>
    <row r="64" spans="1:21" ht="12.75">
      <c r="A64" s="12" t="s">
        <v>219</v>
      </c>
      <c r="B64" s="12" t="s">
        <v>218</v>
      </c>
      <c r="U64" s="9">
        <f t="shared" si="1"/>
        <v>0</v>
      </c>
    </row>
    <row r="65" spans="1:21" ht="12.75">
      <c r="A65" s="12" t="s">
        <v>271</v>
      </c>
      <c r="B65" s="12" t="s">
        <v>178</v>
      </c>
      <c r="U65" s="9">
        <f t="shared" si="1"/>
        <v>0</v>
      </c>
    </row>
    <row r="66" spans="1:21" ht="12.75">
      <c r="A66" s="12" t="s">
        <v>149</v>
      </c>
      <c r="B66" s="12" t="s">
        <v>74</v>
      </c>
      <c r="U66" s="9">
        <f t="shared" si="1"/>
        <v>0</v>
      </c>
    </row>
    <row r="67" spans="1:21" ht="12.75">
      <c r="A67" s="12" t="s">
        <v>359</v>
      </c>
      <c r="B67" s="12" t="s">
        <v>360</v>
      </c>
      <c r="U67" s="9">
        <f aca="true" t="shared" si="2" ref="U67:U80">SUM(C67:T67)</f>
        <v>0</v>
      </c>
    </row>
    <row r="68" spans="1:21" ht="12.75">
      <c r="A68" s="12" t="s">
        <v>362</v>
      </c>
      <c r="B68" s="12" t="s">
        <v>74</v>
      </c>
      <c r="U68" s="9">
        <f t="shared" si="2"/>
        <v>0</v>
      </c>
    </row>
    <row r="69" spans="1:21" ht="12.75">
      <c r="A69" s="12" t="s">
        <v>174</v>
      </c>
      <c r="B69" s="12" t="s">
        <v>173</v>
      </c>
      <c r="U69" s="9">
        <f t="shared" si="2"/>
        <v>0</v>
      </c>
    </row>
    <row r="70" spans="1:21" ht="12.75">
      <c r="A70" s="12" t="s">
        <v>274</v>
      </c>
      <c r="B70" s="12" t="s">
        <v>273</v>
      </c>
      <c r="U70" s="9">
        <f t="shared" si="2"/>
        <v>0</v>
      </c>
    </row>
    <row r="71" spans="1:21" ht="12.75">
      <c r="A71" s="12" t="s">
        <v>138</v>
      </c>
      <c r="B71" s="12" t="s">
        <v>164</v>
      </c>
      <c r="U71" s="9">
        <f t="shared" si="2"/>
        <v>0</v>
      </c>
    </row>
    <row r="72" spans="1:21" ht="12.75">
      <c r="A72" s="12" t="s">
        <v>138</v>
      </c>
      <c r="B72" s="12" t="s">
        <v>167</v>
      </c>
      <c r="U72" s="9">
        <f t="shared" si="2"/>
        <v>0</v>
      </c>
    </row>
    <row r="73" spans="1:21" ht="12.75">
      <c r="A73" s="13" t="s">
        <v>163</v>
      </c>
      <c r="B73" s="13" t="s">
        <v>381</v>
      </c>
      <c r="U73" s="9">
        <f t="shared" si="2"/>
        <v>0</v>
      </c>
    </row>
    <row r="74" spans="1:21" ht="12.75">
      <c r="A74" s="13" t="s">
        <v>396</v>
      </c>
      <c r="B74" s="13" t="s">
        <v>397</v>
      </c>
      <c r="U74" s="9">
        <f t="shared" si="2"/>
        <v>0</v>
      </c>
    </row>
    <row r="75" spans="1:21" ht="12.75">
      <c r="A75" s="12" t="s">
        <v>403</v>
      </c>
      <c r="B75" s="12" t="s">
        <v>404</v>
      </c>
      <c r="U75" s="9">
        <f t="shared" si="2"/>
        <v>0</v>
      </c>
    </row>
    <row r="76" spans="1:21" ht="12.75">
      <c r="A76" s="12" t="s">
        <v>409</v>
      </c>
      <c r="B76" s="12" t="s">
        <v>410</v>
      </c>
      <c r="U76" s="9">
        <f t="shared" si="2"/>
        <v>0</v>
      </c>
    </row>
    <row r="77" spans="1:21" ht="12.75">
      <c r="A77" s="12" t="s">
        <v>412</v>
      </c>
      <c r="B77" s="12" t="s">
        <v>413</v>
      </c>
      <c r="U77" s="9">
        <f t="shared" si="2"/>
        <v>0</v>
      </c>
    </row>
    <row r="78" spans="1:21" ht="12.75">
      <c r="A78" s="12" t="s">
        <v>161</v>
      </c>
      <c r="B78" s="12" t="s">
        <v>160</v>
      </c>
      <c r="U78" s="9">
        <f t="shared" si="2"/>
        <v>0</v>
      </c>
    </row>
    <row r="79" spans="1:21" ht="12.75">
      <c r="A79" s="13" t="s">
        <v>426</v>
      </c>
      <c r="B79" s="13" t="s">
        <v>1</v>
      </c>
      <c r="U79" s="9">
        <f t="shared" si="2"/>
        <v>0</v>
      </c>
    </row>
    <row r="80" spans="1:21" ht="12.75">
      <c r="A80" s="12" t="s">
        <v>75</v>
      </c>
      <c r="B80" s="12" t="s">
        <v>74</v>
      </c>
      <c r="U80" s="9">
        <f t="shared" si="2"/>
        <v>0</v>
      </c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</sheetData>
  <sheetProtection/>
  <mergeCells count="4">
    <mergeCell ref="V18:W18"/>
    <mergeCell ref="V19:W19"/>
    <mergeCell ref="V20:W20"/>
    <mergeCell ref="V21:W21"/>
  </mergeCells>
  <printOptions gridLines="1"/>
  <pageMargins left="0.75" right="0.75" top="1" bottom="1" header="0.5" footer="0.5"/>
  <pageSetup horizontalDpi="300" verticalDpi="300" orientation="portrait" paperSize="8" scale="73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2.421875" style="0" customWidth="1"/>
    <col min="3" max="21" width="4.421875" style="0" customWidth="1"/>
  </cols>
  <sheetData>
    <row r="1" spans="1:22" ht="144">
      <c r="A1" s="69">
        <v>2007</v>
      </c>
      <c r="C1" s="8" t="s">
        <v>290</v>
      </c>
      <c r="D1" s="8" t="s">
        <v>291</v>
      </c>
      <c r="E1" s="8" t="s">
        <v>292</v>
      </c>
      <c r="F1" s="8" t="s">
        <v>276</v>
      </c>
      <c r="G1" s="8" t="s">
        <v>531</v>
      </c>
      <c r="H1" s="8" t="s">
        <v>532</v>
      </c>
      <c r="I1" s="8" t="s">
        <v>279</v>
      </c>
      <c r="J1" s="8" t="s">
        <v>533</v>
      </c>
      <c r="K1" s="8" t="s">
        <v>282</v>
      </c>
      <c r="L1" s="8" t="s">
        <v>470</v>
      </c>
      <c r="M1" s="8" t="s">
        <v>283</v>
      </c>
      <c r="N1" s="8" t="s">
        <v>534</v>
      </c>
      <c r="O1" s="8" t="s">
        <v>535</v>
      </c>
      <c r="P1" s="8" t="s">
        <v>285</v>
      </c>
      <c r="Q1" s="8" t="s">
        <v>286</v>
      </c>
      <c r="R1" s="8" t="s">
        <v>287</v>
      </c>
      <c r="S1" s="8" t="s">
        <v>288</v>
      </c>
      <c r="T1" s="10"/>
      <c r="U1" s="8" t="s">
        <v>17</v>
      </c>
      <c r="V1" s="68" t="s">
        <v>546</v>
      </c>
    </row>
    <row r="2" spans="1:21" ht="12.75">
      <c r="A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9"/>
    </row>
    <row r="3" spans="1:22" s="66" customFormat="1" ht="12.75">
      <c r="A3" s="73" t="s">
        <v>41</v>
      </c>
      <c r="B3" s="62" t="s">
        <v>40</v>
      </c>
      <c r="C3" s="63">
        <v>28</v>
      </c>
      <c r="D3" s="63"/>
      <c r="E3" s="63"/>
      <c r="F3" s="63">
        <v>26</v>
      </c>
      <c r="G3" s="63">
        <v>24</v>
      </c>
      <c r="H3" s="63">
        <v>27</v>
      </c>
      <c r="I3" s="63">
        <v>26</v>
      </c>
      <c r="J3" s="63">
        <v>28</v>
      </c>
      <c r="K3" s="63">
        <v>29</v>
      </c>
      <c r="L3" s="63">
        <v>26</v>
      </c>
      <c r="M3" s="63">
        <v>27</v>
      </c>
      <c r="N3" s="63"/>
      <c r="O3" s="63">
        <v>29</v>
      </c>
      <c r="P3" s="63">
        <v>28</v>
      </c>
      <c r="Q3" s="63">
        <v>25</v>
      </c>
      <c r="R3" s="63"/>
      <c r="S3" s="63"/>
      <c r="T3" s="63"/>
      <c r="U3" s="63">
        <f aca="true" t="shared" si="0" ref="U3:U34">SUM(C3:S3)</f>
        <v>323</v>
      </c>
      <c r="V3" s="61" t="s">
        <v>539</v>
      </c>
    </row>
    <row r="4" spans="1:22" s="66" customFormat="1" ht="12.75">
      <c r="A4" s="62" t="s">
        <v>132</v>
      </c>
      <c r="B4" s="62" t="s">
        <v>131</v>
      </c>
      <c r="C4" s="63">
        <v>23</v>
      </c>
      <c r="D4" s="63">
        <v>25</v>
      </c>
      <c r="E4" s="63">
        <v>28</v>
      </c>
      <c r="F4" s="63">
        <v>5</v>
      </c>
      <c r="G4" s="63">
        <v>16</v>
      </c>
      <c r="H4" s="63">
        <v>22</v>
      </c>
      <c r="I4" s="63">
        <v>15</v>
      </c>
      <c r="J4" s="63"/>
      <c r="K4" s="63">
        <v>27</v>
      </c>
      <c r="L4" s="63">
        <v>21</v>
      </c>
      <c r="M4" s="63">
        <v>26</v>
      </c>
      <c r="N4" s="63"/>
      <c r="O4" s="63"/>
      <c r="P4" s="63">
        <v>27</v>
      </c>
      <c r="Q4" s="63"/>
      <c r="R4" s="63">
        <v>29</v>
      </c>
      <c r="S4" s="63">
        <v>23</v>
      </c>
      <c r="T4" s="63"/>
      <c r="U4" s="63">
        <f t="shared" si="0"/>
        <v>287</v>
      </c>
      <c r="V4" s="61" t="s">
        <v>540</v>
      </c>
    </row>
    <row r="5" spans="1:22" s="66" customFormat="1" ht="12.75">
      <c r="A5" s="64" t="s">
        <v>45</v>
      </c>
      <c r="B5" s="64" t="s">
        <v>304</v>
      </c>
      <c r="C5" s="63">
        <v>25</v>
      </c>
      <c r="D5" s="63">
        <v>26</v>
      </c>
      <c r="E5" s="63">
        <v>27</v>
      </c>
      <c r="F5" s="63">
        <v>14</v>
      </c>
      <c r="G5" s="63">
        <v>18</v>
      </c>
      <c r="H5" s="63"/>
      <c r="I5" s="63">
        <v>16</v>
      </c>
      <c r="J5" s="63">
        <v>23</v>
      </c>
      <c r="K5" s="63">
        <v>26</v>
      </c>
      <c r="L5" s="63">
        <v>18</v>
      </c>
      <c r="M5" s="63">
        <v>22</v>
      </c>
      <c r="N5" s="63"/>
      <c r="O5" s="63"/>
      <c r="P5" s="63">
        <v>25</v>
      </c>
      <c r="Q5" s="63"/>
      <c r="R5" s="63">
        <v>23</v>
      </c>
      <c r="S5" s="63">
        <v>18</v>
      </c>
      <c r="T5" s="63"/>
      <c r="U5" s="63">
        <f t="shared" si="0"/>
        <v>281</v>
      </c>
      <c r="V5" s="61" t="s">
        <v>541</v>
      </c>
    </row>
    <row r="6" spans="1:22" s="66" customFormat="1" ht="12.75">
      <c r="A6" s="62" t="s">
        <v>15</v>
      </c>
      <c r="B6" s="62" t="s">
        <v>16</v>
      </c>
      <c r="C6" s="63"/>
      <c r="D6" s="63"/>
      <c r="E6" s="63"/>
      <c r="F6" s="63">
        <v>29</v>
      </c>
      <c r="G6" s="63">
        <v>27</v>
      </c>
      <c r="H6" s="63">
        <v>29</v>
      </c>
      <c r="I6" s="63">
        <v>28</v>
      </c>
      <c r="J6" s="63">
        <v>27</v>
      </c>
      <c r="K6" s="63"/>
      <c r="L6" s="63">
        <v>22</v>
      </c>
      <c r="M6" s="63"/>
      <c r="N6" s="63"/>
      <c r="O6" s="63"/>
      <c r="P6" s="63">
        <v>29</v>
      </c>
      <c r="Q6" s="63">
        <v>27</v>
      </c>
      <c r="R6" s="63"/>
      <c r="S6" s="63">
        <v>25</v>
      </c>
      <c r="T6" s="63"/>
      <c r="U6" s="63">
        <f t="shared" si="0"/>
        <v>243</v>
      </c>
      <c r="V6" s="61" t="s">
        <v>542</v>
      </c>
    </row>
    <row r="7" spans="1:22" ht="12.75">
      <c r="A7" s="18" t="s">
        <v>88</v>
      </c>
      <c r="B7" s="18" t="s">
        <v>115</v>
      </c>
      <c r="C7" s="11">
        <v>17</v>
      </c>
      <c r="D7" s="11">
        <v>17</v>
      </c>
      <c r="E7" s="11">
        <v>23</v>
      </c>
      <c r="F7" s="11"/>
      <c r="G7" s="11">
        <v>12</v>
      </c>
      <c r="H7" s="11">
        <v>24</v>
      </c>
      <c r="I7" s="11">
        <v>14</v>
      </c>
      <c r="J7" s="11"/>
      <c r="K7" s="11">
        <v>25</v>
      </c>
      <c r="L7" s="11">
        <v>14</v>
      </c>
      <c r="M7" s="11"/>
      <c r="N7" s="11">
        <v>29</v>
      </c>
      <c r="O7" s="11"/>
      <c r="P7" s="11">
        <v>26</v>
      </c>
      <c r="Q7" s="11">
        <v>17</v>
      </c>
      <c r="R7" s="11"/>
      <c r="S7" s="11">
        <v>17</v>
      </c>
      <c r="T7" s="11"/>
      <c r="U7" s="9">
        <f t="shared" si="0"/>
        <v>235</v>
      </c>
      <c r="V7" s="61"/>
    </row>
    <row r="8" spans="1:22" ht="12.75">
      <c r="A8" s="12" t="s">
        <v>123</v>
      </c>
      <c r="B8" s="12" t="s">
        <v>122</v>
      </c>
      <c r="C8" s="11"/>
      <c r="D8" s="11"/>
      <c r="E8" s="11"/>
      <c r="F8" s="11">
        <v>27</v>
      </c>
      <c r="G8" s="11">
        <v>26</v>
      </c>
      <c r="H8" s="11">
        <v>28</v>
      </c>
      <c r="I8" s="11">
        <v>25</v>
      </c>
      <c r="J8" s="11">
        <v>29</v>
      </c>
      <c r="K8" s="11"/>
      <c r="L8" s="11">
        <v>27</v>
      </c>
      <c r="M8" s="11"/>
      <c r="N8" s="11">
        <v>30</v>
      </c>
      <c r="O8" s="11"/>
      <c r="P8" s="11"/>
      <c r="Q8" s="11"/>
      <c r="R8" s="11"/>
      <c r="S8" s="11">
        <v>26</v>
      </c>
      <c r="T8" s="11"/>
      <c r="U8" s="9">
        <f t="shared" si="0"/>
        <v>218</v>
      </c>
      <c r="V8" s="61"/>
    </row>
    <row r="9" spans="1:22" s="66" customFormat="1" ht="12.75">
      <c r="A9" s="65" t="s">
        <v>43</v>
      </c>
      <c r="B9" s="65" t="s">
        <v>400</v>
      </c>
      <c r="C9" s="63">
        <v>16</v>
      </c>
      <c r="D9" s="63">
        <v>19</v>
      </c>
      <c r="E9" s="63">
        <v>24</v>
      </c>
      <c r="F9" s="63">
        <v>16</v>
      </c>
      <c r="G9" s="63">
        <v>14</v>
      </c>
      <c r="H9" s="63"/>
      <c r="I9" s="63">
        <v>11</v>
      </c>
      <c r="J9" s="63">
        <v>24</v>
      </c>
      <c r="K9" s="63">
        <v>24</v>
      </c>
      <c r="L9" s="63">
        <v>11</v>
      </c>
      <c r="M9" s="63"/>
      <c r="N9" s="63"/>
      <c r="O9" s="63"/>
      <c r="P9" s="63"/>
      <c r="Q9" s="63">
        <v>21</v>
      </c>
      <c r="R9" s="63">
        <v>26</v>
      </c>
      <c r="S9" s="63"/>
      <c r="T9" s="63"/>
      <c r="U9" s="63">
        <f t="shared" si="0"/>
        <v>206</v>
      </c>
      <c r="V9" s="61" t="s">
        <v>543</v>
      </c>
    </row>
    <row r="10" spans="1:21" ht="12.75">
      <c r="A10" s="12" t="s">
        <v>367</v>
      </c>
      <c r="B10" s="12" t="s">
        <v>9</v>
      </c>
      <c r="C10" s="21"/>
      <c r="D10" s="21"/>
      <c r="E10" s="21"/>
      <c r="F10" s="21"/>
      <c r="G10" s="21">
        <v>28</v>
      </c>
      <c r="H10" s="21">
        <v>30</v>
      </c>
      <c r="I10" s="21">
        <v>29</v>
      </c>
      <c r="J10" s="21">
        <v>30</v>
      </c>
      <c r="K10" s="21"/>
      <c r="L10" s="21"/>
      <c r="M10" s="21"/>
      <c r="N10" s="21"/>
      <c r="O10" s="21"/>
      <c r="P10" s="21">
        <v>30</v>
      </c>
      <c r="Q10" s="21">
        <v>28</v>
      </c>
      <c r="R10" s="21"/>
      <c r="S10" s="21">
        <v>28</v>
      </c>
      <c r="T10" s="21"/>
      <c r="U10" s="22">
        <f t="shared" si="0"/>
        <v>203</v>
      </c>
    </row>
    <row r="11" spans="1:21" ht="12.75">
      <c r="A11" s="18" t="s">
        <v>83</v>
      </c>
      <c r="B11" s="18" t="s">
        <v>104</v>
      </c>
      <c r="C11" s="21">
        <v>22</v>
      </c>
      <c r="D11" s="21">
        <v>24</v>
      </c>
      <c r="E11" s="21">
        <v>21</v>
      </c>
      <c r="F11" s="21">
        <v>19</v>
      </c>
      <c r="G11" s="21">
        <v>19</v>
      </c>
      <c r="H11" s="21"/>
      <c r="I11" s="21"/>
      <c r="J11" s="21"/>
      <c r="K11" s="21"/>
      <c r="L11" s="21">
        <v>20</v>
      </c>
      <c r="M11" s="21"/>
      <c r="N11" s="21"/>
      <c r="O11" s="21">
        <v>28</v>
      </c>
      <c r="P11" s="21"/>
      <c r="Q11" s="21">
        <v>20</v>
      </c>
      <c r="R11" s="21"/>
      <c r="S11" s="21">
        <v>22</v>
      </c>
      <c r="T11" s="21"/>
      <c r="U11" s="22">
        <f t="shared" si="0"/>
        <v>195</v>
      </c>
    </row>
    <row r="12" spans="1:21" ht="12.75">
      <c r="A12" s="18" t="s">
        <v>13</v>
      </c>
      <c r="B12" s="18" t="s">
        <v>237</v>
      </c>
      <c r="C12" s="11">
        <v>29</v>
      </c>
      <c r="D12" s="11"/>
      <c r="E12" s="11"/>
      <c r="F12" s="11"/>
      <c r="G12" s="11"/>
      <c r="H12" s="11"/>
      <c r="I12" s="11"/>
      <c r="J12" s="11"/>
      <c r="K12" s="11"/>
      <c r="L12" s="11">
        <v>30</v>
      </c>
      <c r="M12" s="11">
        <v>30</v>
      </c>
      <c r="N12" s="11"/>
      <c r="O12" s="11">
        <v>30</v>
      </c>
      <c r="P12" s="11"/>
      <c r="Q12" s="11">
        <v>30</v>
      </c>
      <c r="R12" s="11"/>
      <c r="S12" s="11">
        <v>30</v>
      </c>
      <c r="T12" s="11"/>
      <c r="U12" s="9">
        <f t="shared" si="0"/>
        <v>179</v>
      </c>
    </row>
    <row r="13" spans="1:21" ht="12.75">
      <c r="A13" s="13" t="s">
        <v>528</v>
      </c>
      <c r="B13" s="13" t="s">
        <v>527</v>
      </c>
      <c r="C13" s="11">
        <v>30</v>
      </c>
      <c r="D13" s="11">
        <v>30</v>
      </c>
      <c r="E13" s="11"/>
      <c r="F13" s="11">
        <v>30</v>
      </c>
      <c r="G13" s="11">
        <v>29</v>
      </c>
      <c r="H13" s="11"/>
      <c r="I13" s="11">
        <v>27</v>
      </c>
      <c r="J13" s="11"/>
      <c r="K13" s="11"/>
      <c r="L13" s="11">
        <v>28</v>
      </c>
      <c r="M13" s="11"/>
      <c r="N13" s="11"/>
      <c r="O13" s="11"/>
      <c r="P13" s="11"/>
      <c r="Q13" s="11"/>
      <c r="R13" s="11"/>
      <c r="S13" s="11"/>
      <c r="T13" s="11"/>
      <c r="U13" s="9">
        <f t="shared" si="0"/>
        <v>174</v>
      </c>
    </row>
    <row r="14" spans="1:21" ht="12.75">
      <c r="A14" s="14" t="s">
        <v>523</v>
      </c>
      <c r="B14" s="14" t="s">
        <v>524</v>
      </c>
      <c r="C14" s="11"/>
      <c r="D14" s="11"/>
      <c r="E14" s="11"/>
      <c r="F14" s="11">
        <v>25</v>
      </c>
      <c r="G14" s="11">
        <v>21</v>
      </c>
      <c r="H14" s="11">
        <v>26</v>
      </c>
      <c r="I14" s="11">
        <v>24</v>
      </c>
      <c r="J14" s="11"/>
      <c r="K14" s="11">
        <v>28</v>
      </c>
      <c r="L14" s="11">
        <v>25</v>
      </c>
      <c r="M14" s="11">
        <v>25</v>
      </c>
      <c r="N14" s="11"/>
      <c r="O14" s="11"/>
      <c r="P14" s="11"/>
      <c r="Q14" s="11"/>
      <c r="R14" s="11"/>
      <c r="S14" s="11"/>
      <c r="T14" s="11"/>
      <c r="U14" s="9">
        <f t="shared" si="0"/>
        <v>174</v>
      </c>
    </row>
    <row r="15" spans="1:21" ht="12.75">
      <c r="A15" s="12" t="s">
        <v>98</v>
      </c>
      <c r="B15" s="12" t="s">
        <v>241</v>
      </c>
      <c r="C15" s="11"/>
      <c r="D15" s="11"/>
      <c r="E15" s="11">
        <v>14</v>
      </c>
      <c r="F15" s="11">
        <v>5</v>
      </c>
      <c r="G15" s="11">
        <v>5</v>
      </c>
      <c r="H15" s="11">
        <v>19</v>
      </c>
      <c r="I15" s="11">
        <v>5</v>
      </c>
      <c r="J15" s="11">
        <v>20</v>
      </c>
      <c r="K15" s="11">
        <v>22</v>
      </c>
      <c r="L15" s="11">
        <v>9</v>
      </c>
      <c r="M15" s="11"/>
      <c r="N15" s="11">
        <v>27</v>
      </c>
      <c r="O15" s="11"/>
      <c r="P15" s="11">
        <v>23</v>
      </c>
      <c r="Q15" s="11"/>
      <c r="R15" s="11">
        <v>22</v>
      </c>
      <c r="S15" s="11"/>
      <c r="T15" s="11"/>
      <c r="U15" s="9">
        <f t="shared" si="0"/>
        <v>171</v>
      </c>
    </row>
    <row r="16" spans="1:21" ht="12.75">
      <c r="A16" s="12" t="s">
        <v>272</v>
      </c>
      <c r="B16" s="12" t="s">
        <v>16</v>
      </c>
      <c r="C16" s="21"/>
      <c r="D16" s="21"/>
      <c r="E16" s="21"/>
      <c r="F16" s="21">
        <v>28</v>
      </c>
      <c r="G16" s="21">
        <v>30</v>
      </c>
      <c r="H16" s="21"/>
      <c r="I16" s="21"/>
      <c r="J16" s="21"/>
      <c r="K16" s="21"/>
      <c r="L16" s="21">
        <v>23</v>
      </c>
      <c r="M16" s="21"/>
      <c r="N16" s="21"/>
      <c r="O16" s="21"/>
      <c r="P16" s="21"/>
      <c r="Q16" s="21">
        <v>29</v>
      </c>
      <c r="R16" s="21">
        <v>30</v>
      </c>
      <c r="S16" s="21">
        <v>29</v>
      </c>
      <c r="T16" s="21"/>
      <c r="U16" s="22">
        <f t="shared" si="0"/>
        <v>169</v>
      </c>
    </row>
    <row r="17" spans="1:21" ht="12.75">
      <c r="A17" s="12" t="s">
        <v>81</v>
      </c>
      <c r="B17" s="12" t="s">
        <v>80</v>
      </c>
      <c r="C17" s="11"/>
      <c r="D17" s="11"/>
      <c r="E17" s="11">
        <v>30</v>
      </c>
      <c r="F17" s="11"/>
      <c r="G17" s="11"/>
      <c r="H17" s="11"/>
      <c r="I17" s="11">
        <v>30</v>
      </c>
      <c r="J17" s="11"/>
      <c r="K17" s="11">
        <v>30</v>
      </c>
      <c r="L17" s="11">
        <v>29</v>
      </c>
      <c r="M17" s="11">
        <v>29</v>
      </c>
      <c r="N17" s="11"/>
      <c r="O17" s="11"/>
      <c r="P17" s="11"/>
      <c r="Q17" s="11"/>
      <c r="R17" s="11"/>
      <c r="S17" s="11"/>
      <c r="T17" s="11"/>
      <c r="U17" s="9">
        <f t="shared" si="0"/>
        <v>148</v>
      </c>
    </row>
    <row r="18" spans="1:21" ht="12.75">
      <c r="A18" s="18" t="s">
        <v>398</v>
      </c>
      <c r="B18" s="18" t="s">
        <v>348</v>
      </c>
      <c r="C18" s="21">
        <v>10</v>
      </c>
      <c r="D18" s="21">
        <v>11</v>
      </c>
      <c r="E18" s="21">
        <v>12</v>
      </c>
      <c r="F18" s="21">
        <v>5</v>
      </c>
      <c r="G18" s="21">
        <v>5</v>
      </c>
      <c r="H18" s="21">
        <v>11</v>
      </c>
      <c r="I18" s="21">
        <v>5</v>
      </c>
      <c r="J18" s="21"/>
      <c r="K18" s="21">
        <v>15</v>
      </c>
      <c r="L18" s="11">
        <v>5</v>
      </c>
      <c r="M18" s="21">
        <v>8</v>
      </c>
      <c r="N18" s="21"/>
      <c r="O18" s="21"/>
      <c r="P18" s="21">
        <v>15</v>
      </c>
      <c r="Q18" s="21">
        <v>12</v>
      </c>
      <c r="R18" s="21">
        <v>18</v>
      </c>
      <c r="S18" s="21">
        <v>13</v>
      </c>
      <c r="T18" s="21"/>
      <c r="U18" s="22">
        <f t="shared" si="0"/>
        <v>145</v>
      </c>
    </row>
    <row r="19" spans="1:23" ht="12.75">
      <c r="A19" s="12" t="s">
        <v>275</v>
      </c>
      <c r="B19" s="12" t="s">
        <v>330</v>
      </c>
      <c r="C19" s="21">
        <v>15</v>
      </c>
      <c r="D19" s="21">
        <v>16</v>
      </c>
      <c r="E19" s="21">
        <v>18</v>
      </c>
      <c r="F19" s="21">
        <v>5</v>
      </c>
      <c r="G19" s="21"/>
      <c r="H19" s="21">
        <v>15</v>
      </c>
      <c r="I19" s="21"/>
      <c r="J19" s="21"/>
      <c r="K19" s="21">
        <v>14</v>
      </c>
      <c r="L19" s="11">
        <v>5</v>
      </c>
      <c r="M19" s="21">
        <v>12</v>
      </c>
      <c r="N19" s="21"/>
      <c r="O19" s="21"/>
      <c r="P19" s="21">
        <v>16</v>
      </c>
      <c r="Q19" s="21"/>
      <c r="R19" s="21"/>
      <c r="S19" s="21">
        <v>14</v>
      </c>
      <c r="T19" s="21"/>
      <c r="U19" s="22">
        <f t="shared" si="0"/>
        <v>130</v>
      </c>
      <c r="V19" s="327" t="s">
        <v>457</v>
      </c>
      <c r="W19" s="328"/>
    </row>
    <row r="20" spans="1:23" ht="12.75">
      <c r="A20" s="18" t="s">
        <v>258</v>
      </c>
      <c r="B20" s="18" t="s">
        <v>241</v>
      </c>
      <c r="C20" s="21">
        <v>19</v>
      </c>
      <c r="D20" s="21">
        <v>18</v>
      </c>
      <c r="E20" s="21"/>
      <c r="F20" s="21">
        <v>5</v>
      </c>
      <c r="G20" s="21">
        <v>5</v>
      </c>
      <c r="H20" s="21"/>
      <c r="I20" s="21">
        <v>7</v>
      </c>
      <c r="J20" s="21"/>
      <c r="K20" s="21"/>
      <c r="L20" s="21">
        <v>16</v>
      </c>
      <c r="M20" s="21"/>
      <c r="N20" s="21"/>
      <c r="O20" s="21"/>
      <c r="P20" s="21">
        <v>21</v>
      </c>
      <c r="Q20" s="21">
        <v>18</v>
      </c>
      <c r="R20" s="21"/>
      <c r="S20" s="21">
        <v>21</v>
      </c>
      <c r="T20" s="21"/>
      <c r="U20" s="22">
        <f t="shared" si="0"/>
        <v>130</v>
      </c>
      <c r="V20" s="329" t="s">
        <v>454</v>
      </c>
      <c r="W20" s="330"/>
    </row>
    <row r="21" spans="1:23" ht="12.75">
      <c r="A21" s="12" t="s">
        <v>209</v>
      </c>
      <c r="B21" s="12" t="s">
        <v>122</v>
      </c>
      <c r="C21" s="11"/>
      <c r="D21" s="11">
        <v>21</v>
      </c>
      <c r="E21" s="11"/>
      <c r="F21" s="11">
        <v>5</v>
      </c>
      <c r="G21" s="11">
        <v>5</v>
      </c>
      <c r="H21" s="11">
        <v>20</v>
      </c>
      <c r="I21" s="11">
        <v>8</v>
      </c>
      <c r="J21" s="11">
        <v>21</v>
      </c>
      <c r="K21" s="11">
        <v>21</v>
      </c>
      <c r="L21" s="11">
        <v>10</v>
      </c>
      <c r="M21" s="11"/>
      <c r="N21" s="11"/>
      <c r="O21" s="11"/>
      <c r="P21" s="11"/>
      <c r="Q21" s="11"/>
      <c r="R21" s="11"/>
      <c r="S21" s="11">
        <v>16</v>
      </c>
      <c r="T21" s="11"/>
      <c r="U21" s="9">
        <f t="shared" si="0"/>
        <v>127</v>
      </c>
      <c r="V21" s="331" t="s">
        <v>459</v>
      </c>
      <c r="W21" s="330"/>
    </row>
    <row r="22" spans="1:23" ht="12.75">
      <c r="A22" s="12" t="s">
        <v>299</v>
      </c>
      <c r="B22" s="12" t="s">
        <v>300</v>
      </c>
      <c r="C22" s="21"/>
      <c r="D22" s="21"/>
      <c r="E22" s="21"/>
      <c r="F22" s="21">
        <v>22</v>
      </c>
      <c r="G22" s="21">
        <v>23</v>
      </c>
      <c r="H22" s="21">
        <v>25</v>
      </c>
      <c r="I22" s="21"/>
      <c r="J22" s="21"/>
      <c r="K22" s="21"/>
      <c r="L22" s="21"/>
      <c r="M22" s="21"/>
      <c r="N22" s="21"/>
      <c r="O22" s="21"/>
      <c r="P22" s="21"/>
      <c r="Q22" s="21">
        <v>26</v>
      </c>
      <c r="R22" s="21"/>
      <c r="S22" s="21">
        <v>27</v>
      </c>
      <c r="T22" s="21"/>
      <c r="U22" s="22">
        <f t="shared" si="0"/>
        <v>123</v>
      </c>
      <c r="V22" s="332" t="s">
        <v>458</v>
      </c>
      <c r="W22" s="330"/>
    </row>
    <row r="23" spans="1:23" ht="12.75">
      <c r="A23" s="18" t="s">
        <v>429</v>
      </c>
      <c r="B23" s="18" t="s">
        <v>40</v>
      </c>
      <c r="C23" s="21"/>
      <c r="D23" s="21">
        <v>15</v>
      </c>
      <c r="E23" s="21">
        <v>17</v>
      </c>
      <c r="F23" s="21"/>
      <c r="G23" s="21">
        <v>5</v>
      </c>
      <c r="H23" s="21">
        <v>14</v>
      </c>
      <c r="I23" s="21">
        <v>5</v>
      </c>
      <c r="J23" s="21">
        <v>19</v>
      </c>
      <c r="K23" s="21">
        <v>20</v>
      </c>
      <c r="L23" s="11">
        <v>5</v>
      </c>
      <c r="M23" s="21"/>
      <c r="N23" s="21"/>
      <c r="O23" s="21"/>
      <c r="P23" s="21"/>
      <c r="Q23" s="21"/>
      <c r="R23" s="21">
        <v>21</v>
      </c>
      <c r="S23" s="21"/>
      <c r="T23" s="21"/>
      <c r="U23" s="22">
        <f t="shared" si="0"/>
        <v>121</v>
      </c>
      <c r="V23" s="325" t="s">
        <v>462</v>
      </c>
      <c r="W23" s="326"/>
    </row>
    <row r="24" spans="1:22" ht="12.75">
      <c r="A24" s="12" t="s">
        <v>39</v>
      </c>
      <c r="B24" s="12" t="s">
        <v>241</v>
      </c>
      <c r="C24" s="11"/>
      <c r="D24" s="11"/>
      <c r="E24" s="11"/>
      <c r="F24" s="11">
        <v>24</v>
      </c>
      <c r="G24" s="11">
        <v>25</v>
      </c>
      <c r="H24" s="11"/>
      <c r="I24" s="11">
        <v>23</v>
      </c>
      <c r="J24" s="11"/>
      <c r="K24" s="11"/>
      <c r="L24" s="11">
        <v>24</v>
      </c>
      <c r="M24" s="11"/>
      <c r="N24" s="11"/>
      <c r="O24" s="11"/>
      <c r="P24" s="11"/>
      <c r="Q24" s="11">
        <v>24</v>
      </c>
      <c r="R24" s="11"/>
      <c r="S24" s="11"/>
      <c r="T24" s="11"/>
      <c r="U24" s="9">
        <f t="shared" si="0"/>
        <v>120</v>
      </c>
      <c r="V24" s="5"/>
    </row>
    <row r="25" spans="1:23" ht="12.75">
      <c r="A25" s="5" t="s">
        <v>321</v>
      </c>
      <c r="B25" s="5" t="s">
        <v>322</v>
      </c>
      <c r="F25" s="11">
        <v>5</v>
      </c>
      <c r="G25" s="11">
        <v>5</v>
      </c>
      <c r="H25">
        <v>12</v>
      </c>
      <c r="I25" s="11">
        <v>5</v>
      </c>
      <c r="J25" s="11">
        <v>18</v>
      </c>
      <c r="K25" s="11">
        <v>17</v>
      </c>
      <c r="L25" s="11">
        <v>5</v>
      </c>
      <c r="M25" s="11">
        <v>13</v>
      </c>
      <c r="P25" s="11">
        <v>19</v>
      </c>
      <c r="R25" s="11">
        <v>20</v>
      </c>
      <c r="U25" s="9">
        <f t="shared" si="0"/>
        <v>119</v>
      </c>
      <c r="V25" s="24"/>
      <c r="W25" s="25" t="s">
        <v>463</v>
      </c>
    </row>
    <row r="26" spans="1:23" ht="12.75">
      <c r="A26" s="12" t="s">
        <v>50</v>
      </c>
      <c r="B26" s="12" t="s">
        <v>49</v>
      </c>
      <c r="C26" s="21">
        <v>26</v>
      </c>
      <c r="D26" s="21">
        <v>22</v>
      </c>
      <c r="E26" s="21"/>
      <c r="F26" s="21">
        <v>5</v>
      </c>
      <c r="G26" s="21">
        <v>13</v>
      </c>
      <c r="H26" s="21"/>
      <c r="I26" s="21">
        <v>5</v>
      </c>
      <c r="J26" s="21"/>
      <c r="K26" s="21"/>
      <c r="L26" s="21">
        <v>7</v>
      </c>
      <c r="M26" s="21">
        <v>21</v>
      </c>
      <c r="N26" s="21"/>
      <c r="O26" s="21"/>
      <c r="P26" s="21">
        <v>17</v>
      </c>
      <c r="Q26" s="21"/>
      <c r="R26" s="21"/>
      <c r="S26" s="21"/>
      <c r="T26" s="21"/>
      <c r="U26" s="22">
        <f t="shared" si="0"/>
        <v>116</v>
      </c>
      <c r="V26" s="9"/>
      <c r="W26" s="26" t="s">
        <v>464</v>
      </c>
    </row>
    <row r="27" spans="1:23" ht="12.75">
      <c r="A27" s="12" t="s">
        <v>47</v>
      </c>
      <c r="B27" s="12" t="s">
        <v>46</v>
      </c>
      <c r="C27" s="21"/>
      <c r="D27" s="21"/>
      <c r="E27" s="21"/>
      <c r="F27" s="21">
        <v>15</v>
      </c>
      <c r="G27" s="21">
        <v>20</v>
      </c>
      <c r="H27" s="21"/>
      <c r="I27" s="21">
        <v>18</v>
      </c>
      <c r="J27" s="21"/>
      <c r="K27" s="21"/>
      <c r="L27" s="21">
        <v>19</v>
      </c>
      <c r="M27" s="21"/>
      <c r="N27" s="21"/>
      <c r="O27" s="21"/>
      <c r="P27" s="21">
        <v>24</v>
      </c>
      <c r="Q27" s="21">
        <v>19</v>
      </c>
      <c r="R27" s="21"/>
      <c r="S27" s="21"/>
      <c r="T27" s="21"/>
      <c r="U27" s="22">
        <f t="shared" si="0"/>
        <v>115</v>
      </c>
      <c r="V27" s="9"/>
      <c r="W27" s="26"/>
    </row>
    <row r="28" spans="1:23" ht="12.75">
      <c r="A28" s="12" t="s">
        <v>116</v>
      </c>
      <c r="B28" s="12" t="s">
        <v>115</v>
      </c>
      <c r="C28" s="21">
        <v>21</v>
      </c>
      <c r="D28" s="21">
        <v>23</v>
      </c>
      <c r="E28" s="21">
        <v>22</v>
      </c>
      <c r="F28" s="21">
        <v>11</v>
      </c>
      <c r="G28" s="21">
        <v>6</v>
      </c>
      <c r="H28" s="21">
        <v>21</v>
      </c>
      <c r="I28" s="21">
        <v>10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>
        <f t="shared" si="0"/>
        <v>114</v>
      </c>
      <c r="W28" s="26"/>
    </row>
    <row r="29" spans="1:21" ht="12.75">
      <c r="A29" s="14" t="s">
        <v>392</v>
      </c>
      <c r="B29" s="14" t="s">
        <v>259</v>
      </c>
      <c r="C29" s="11"/>
      <c r="D29" s="11"/>
      <c r="E29" s="11"/>
      <c r="F29" s="11"/>
      <c r="G29" s="11">
        <v>7</v>
      </c>
      <c r="H29" s="11">
        <v>23</v>
      </c>
      <c r="I29" s="11">
        <v>12</v>
      </c>
      <c r="J29" s="11">
        <v>25</v>
      </c>
      <c r="K29" s="11"/>
      <c r="L29" s="11"/>
      <c r="M29" s="11">
        <v>18</v>
      </c>
      <c r="N29" s="11"/>
      <c r="O29" s="11"/>
      <c r="P29" s="11"/>
      <c r="Q29" s="11"/>
      <c r="R29" s="11">
        <v>27</v>
      </c>
      <c r="S29" s="11"/>
      <c r="T29" s="11"/>
      <c r="U29" s="9">
        <f t="shared" si="0"/>
        <v>112</v>
      </c>
    </row>
    <row r="30" spans="1:22" ht="12.75">
      <c r="A30" s="74" t="s">
        <v>128</v>
      </c>
      <c r="B30" s="74" t="s">
        <v>127</v>
      </c>
      <c r="C30" s="63"/>
      <c r="D30" s="63"/>
      <c r="E30" s="63"/>
      <c r="F30" s="63">
        <v>5</v>
      </c>
      <c r="G30" s="63">
        <v>5</v>
      </c>
      <c r="H30" s="63"/>
      <c r="I30" s="63">
        <v>9</v>
      </c>
      <c r="J30" s="63"/>
      <c r="K30" s="63">
        <v>23</v>
      </c>
      <c r="L30" s="63">
        <v>12</v>
      </c>
      <c r="M30" s="63"/>
      <c r="N30" s="63"/>
      <c r="O30" s="63"/>
      <c r="P30" s="63">
        <v>22</v>
      </c>
      <c r="Q30" s="63">
        <v>15</v>
      </c>
      <c r="R30" s="63"/>
      <c r="S30" s="63">
        <v>15</v>
      </c>
      <c r="T30" s="63"/>
      <c r="U30" s="63">
        <f t="shared" si="0"/>
        <v>106</v>
      </c>
      <c r="V30" s="61" t="s">
        <v>566</v>
      </c>
    </row>
    <row r="31" spans="1:21" ht="12.75">
      <c r="A31" s="12" t="s">
        <v>114</v>
      </c>
      <c r="B31" s="12" t="s">
        <v>2</v>
      </c>
      <c r="C31" s="11"/>
      <c r="D31" s="11"/>
      <c r="E31" s="11">
        <v>29</v>
      </c>
      <c r="F31" s="11"/>
      <c r="G31" s="11"/>
      <c r="H31" s="11"/>
      <c r="I31" s="11"/>
      <c r="J31" s="11"/>
      <c r="K31" s="11"/>
      <c r="L31" s="11"/>
      <c r="M31" s="11">
        <v>24</v>
      </c>
      <c r="N31" s="11"/>
      <c r="O31" s="11"/>
      <c r="P31" s="11"/>
      <c r="Q31" s="11">
        <v>22</v>
      </c>
      <c r="R31" s="11">
        <v>28</v>
      </c>
      <c r="S31" s="11"/>
      <c r="T31" s="11"/>
      <c r="U31" s="9">
        <f t="shared" si="0"/>
        <v>103</v>
      </c>
    </row>
    <row r="32" spans="1:21" ht="12.75">
      <c r="A32" s="12" t="s">
        <v>18</v>
      </c>
      <c r="B32" s="12" t="s">
        <v>8</v>
      </c>
      <c r="C32" s="21"/>
      <c r="D32" s="21"/>
      <c r="E32" s="21"/>
      <c r="F32" s="21">
        <v>8</v>
      </c>
      <c r="G32" s="21"/>
      <c r="H32" s="21"/>
      <c r="I32" s="21"/>
      <c r="J32" s="21"/>
      <c r="K32" s="21"/>
      <c r="L32" s="21">
        <v>15</v>
      </c>
      <c r="M32" s="21">
        <v>20</v>
      </c>
      <c r="N32" s="21"/>
      <c r="O32" s="21"/>
      <c r="P32" s="21"/>
      <c r="Q32" s="21">
        <v>14</v>
      </c>
      <c r="R32" s="21">
        <v>25</v>
      </c>
      <c r="S32" s="21">
        <v>20</v>
      </c>
      <c r="T32" s="21"/>
      <c r="U32" s="22">
        <f t="shared" si="0"/>
        <v>102</v>
      </c>
    </row>
    <row r="33" spans="1:21" ht="12.75">
      <c r="A33" s="12" t="s">
        <v>372</v>
      </c>
      <c r="B33" s="12" t="s">
        <v>111</v>
      </c>
      <c r="C33" s="21"/>
      <c r="D33" s="21"/>
      <c r="E33" s="21">
        <v>25</v>
      </c>
      <c r="F33" s="21">
        <v>18</v>
      </c>
      <c r="G33" s="21"/>
      <c r="H33" s="21"/>
      <c r="I33" s="21">
        <v>20</v>
      </c>
      <c r="J33" s="21">
        <v>26</v>
      </c>
      <c r="K33" s="21"/>
      <c r="L33" s="21">
        <v>8</v>
      </c>
      <c r="M33" s="21"/>
      <c r="N33" s="21"/>
      <c r="O33" s="21"/>
      <c r="P33" s="21"/>
      <c r="Q33" s="21"/>
      <c r="R33" s="21"/>
      <c r="S33" s="21"/>
      <c r="T33" s="21"/>
      <c r="U33" s="22">
        <f t="shared" si="0"/>
        <v>97</v>
      </c>
    </row>
    <row r="34" spans="1:21" ht="12.75">
      <c r="A34" s="12" t="s">
        <v>10</v>
      </c>
      <c r="B34" s="12" t="s">
        <v>300</v>
      </c>
      <c r="C34" s="11"/>
      <c r="D34" s="11">
        <v>29</v>
      </c>
      <c r="E34" s="11"/>
      <c r="F34" s="11">
        <v>23</v>
      </c>
      <c r="G34" s="11">
        <v>22</v>
      </c>
      <c r="H34" s="11"/>
      <c r="I34" s="11">
        <v>22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2">
        <f t="shared" si="0"/>
        <v>96</v>
      </c>
    </row>
    <row r="35" spans="1:21" ht="12.75">
      <c r="A35" s="18" t="s">
        <v>140</v>
      </c>
      <c r="B35" s="18" t="s">
        <v>241</v>
      </c>
      <c r="C35" s="21">
        <v>20</v>
      </c>
      <c r="D35" s="21">
        <v>20</v>
      </c>
      <c r="E35" s="21"/>
      <c r="F35" s="21">
        <v>9</v>
      </c>
      <c r="G35" s="21">
        <v>15</v>
      </c>
      <c r="H35" s="21"/>
      <c r="I35" s="21">
        <v>13</v>
      </c>
      <c r="J35" s="21"/>
      <c r="K35" s="21"/>
      <c r="L35" s="21">
        <v>17</v>
      </c>
      <c r="M35" s="21"/>
      <c r="N35" s="21"/>
      <c r="O35" s="21"/>
      <c r="P35" s="21"/>
      <c r="Q35" s="21"/>
      <c r="R35" s="21"/>
      <c r="S35" s="21"/>
      <c r="T35" s="21"/>
      <c r="U35" s="22">
        <f aca="true" t="shared" si="1" ref="U35:U66">SUM(C35:S35)</f>
        <v>94</v>
      </c>
    </row>
    <row r="36" spans="1:21" ht="12.75">
      <c r="A36" s="12" t="s">
        <v>407</v>
      </c>
      <c r="B36" s="12" t="s">
        <v>16</v>
      </c>
      <c r="C36" s="11"/>
      <c r="D36" s="11"/>
      <c r="E36" s="11"/>
      <c r="F36" s="11"/>
      <c r="G36" s="11"/>
      <c r="H36" s="11"/>
      <c r="I36" s="11"/>
      <c r="J36" s="11"/>
      <c r="K36" s="11"/>
      <c r="L36" s="11">
        <v>13</v>
      </c>
      <c r="M36" s="11"/>
      <c r="N36" s="11"/>
      <c r="O36" s="11"/>
      <c r="P36" s="11">
        <v>20</v>
      </c>
      <c r="Q36" s="11">
        <v>16</v>
      </c>
      <c r="R36" s="11">
        <v>24</v>
      </c>
      <c r="S36" s="11">
        <v>19</v>
      </c>
      <c r="T36" s="11"/>
      <c r="U36" s="9">
        <f t="shared" si="1"/>
        <v>92</v>
      </c>
    </row>
    <row r="37" spans="1:21" ht="12.75">
      <c r="A37" s="13" t="s">
        <v>346</v>
      </c>
      <c r="B37" s="13" t="s">
        <v>105</v>
      </c>
      <c r="C37" s="11">
        <v>9</v>
      </c>
      <c r="D37" s="11">
        <v>10</v>
      </c>
      <c r="E37" s="11">
        <v>9</v>
      </c>
      <c r="F37" s="11"/>
      <c r="G37" s="11"/>
      <c r="H37" s="11"/>
      <c r="I37" s="11"/>
      <c r="J37" s="11">
        <v>16</v>
      </c>
      <c r="K37" s="11">
        <v>13</v>
      </c>
      <c r="L37" s="11"/>
      <c r="M37" s="11">
        <v>14</v>
      </c>
      <c r="N37" s="11"/>
      <c r="O37" s="11"/>
      <c r="P37" s="11">
        <v>18</v>
      </c>
      <c r="Q37" s="11"/>
      <c r="R37" s="11"/>
      <c r="S37" s="11"/>
      <c r="T37" s="11"/>
      <c r="U37" s="9">
        <f t="shared" si="1"/>
        <v>89</v>
      </c>
    </row>
    <row r="38" spans="1:21" ht="12.75">
      <c r="A38" s="23" t="s">
        <v>3</v>
      </c>
      <c r="B38" s="23" t="s">
        <v>2</v>
      </c>
      <c r="C38" s="21"/>
      <c r="D38" s="21">
        <v>9</v>
      </c>
      <c r="E38" s="21">
        <v>7</v>
      </c>
      <c r="F38" s="21">
        <v>5</v>
      </c>
      <c r="G38" s="21">
        <v>5</v>
      </c>
      <c r="H38" s="21">
        <v>8</v>
      </c>
      <c r="I38" s="21">
        <v>5</v>
      </c>
      <c r="J38" s="21">
        <v>14</v>
      </c>
      <c r="K38" s="21"/>
      <c r="L38" s="11">
        <v>5</v>
      </c>
      <c r="M38" s="21">
        <v>5</v>
      </c>
      <c r="N38" s="21"/>
      <c r="O38" s="21"/>
      <c r="P38" s="21">
        <v>14</v>
      </c>
      <c r="Q38" s="21"/>
      <c r="R38" s="21"/>
      <c r="S38" s="21">
        <v>10</v>
      </c>
      <c r="T38" s="21"/>
      <c r="U38" s="22">
        <f t="shared" si="1"/>
        <v>87</v>
      </c>
    </row>
    <row r="39" spans="1:21" ht="12.75">
      <c r="A39" s="18" t="s">
        <v>48</v>
      </c>
      <c r="B39" s="18" t="s">
        <v>11</v>
      </c>
      <c r="C39" s="21">
        <v>24</v>
      </c>
      <c r="D39" s="21">
        <v>28</v>
      </c>
      <c r="E39" s="21"/>
      <c r="F39" s="21"/>
      <c r="G39" s="21">
        <v>11</v>
      </c>
      <c r="H39" s="21"/>
      <c r="I39" s="21">
        <v>17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>
        <f t="shared" si="1"/>
        <v>80</v>
      </c>
    </row>
    <row r="40" spans="1:21" ht="12.75">
      <c r="A40" s="19" t="s">
        <v>386</v>
      </c>
      <c r="B40" s="19" t="s">
        <v>316</v>
      </c>
      <c r="C40" s="21"/>
      <c r="D40" s="21">
        <v>27</v>
      </c>
      <c r="E40" s="21">
        <v>26</v>
      </c>
      <c r="F40" s="21">
        <v>13</v>
      </c>
      <c r="G40" s="21">
        <v>10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>
        <f t="shared" si="1"/>
        <v>76</v>
      </c>
    </row>
    <row r="41" spans="1:21" ht="12.75">
      <c r="A41" s="18" t="s">
        <v>186</v>
      </c>
      <c r="B41" s="18" t="s">
        <v>185</v>
      </c>
      <c r="C41" s="11">
        <v>27</v>
      </c>
      <c r="D41" s="11"/>
      <c r="E41" s="11"/>
      <c r="F41" s="11">
        <v>20</v>
      </c>
      <c r="G41" s="11"/>
      <c r="H41" s="11"/>
      <c r="I41" s="11"/>
      <c r="J41" s="11"/>
      <c r="K41" s="11"/>
      <c r="L41" s="11"/>
      <c r="M41" s="11">
        <v>28</v>
      </c>
      <c r="N41" s="11"/>
      <c r="O41" s="11"/>
      <c r="P41" s="11"/>
      <c r="Q41" s="11"/>
      <c r="R41" s="11"/>
      <c r="S41" s="11"/>
      <c r="T41" s="11"/>
      <c r="U41" s="9">
        <f t="shared" si="1"/>
        <v>75</v>
      </c>
    </row>
    <row r="42" spans="1:21" ht="12.75">
      <c r="A42" s="5" t="s">
        <v>40</v>
      </c>
      <c r="B42" s="5" t="s">
        <v>557</v>
      </c>
      <c r="C42" s="11"/>
      <c r="D42" s="11"/>
      <c r="E42" s="11"/>
      <c r="F42" s="11">
        <v>5</v>
      </c>
      <c r="G42" s="11"/>
      <c r="H42" s="11">
        <v>16</v>
      </c>
      <c r="I42" s="11"/>
      <c r="J42" s="11">
        <v>22</v>
      </c>
      <c r="K42" s="11"/>
      <c r="L42" s="11">
        <v>5</v>
      </c>
      <c r="M42" s="11"/>
      <c r="N42" s="11">
        <v>26</v>
      </c>
      <c r="O42" s="11"/>
      <c r="P42" s="11"/>
      <c r="Q42" s="11"/>
      <c r="R42" s="11"/>
      <c r="S42" s="11"/>
      <c r="T42" s="11"/>
      <c r="U42" s="9">
        <f t="shared" si="1"/>
        <v>74</v>
      </c>
    </row>
    <row r="43" spans="1:21" ht="12.75">
      <c r="A43" s="20" t="s">
        <v>513</v>
      </c>
      <c r="B43" s="20" t="s">
        <v>156</v>
      </c>
      <c r="C43" s="11"/>
      <c r="D43" s="11"/>
      <c r="E43" s="11"/>
      <c r="F43" s="11">
        <v>5</v>
      </c>
      <c r="G43" s="11"/>
      <c r="H43" s="11">
        <v>13</v>
      </c>
      <c r="I43" s="11">
        <v>5</v>
      </c>
      <c r="J43" s="11"/>
      <c r="K43" s="11">
        <v>18</v>
      </c>
      <c r="L43" s="11">
        <v>5</v>
      </c>
      <c r="M43" s="11"/>
      <c r="N43" s="11">
        <v>23</v>
      </c>
      <c r="O43" s="11"/>
      <c r="P43" s="11"/>
      <c r="Q43" s="11"/>
      <c r="R43" s="11"/>
      <c r="S43" s="11"/>
      <c r="T43" s="11"/>
      <c r="U43" s="9">
        <f t="shared" si="1"/>
        <v>69</v>
      </c>
    </row>
    <row r="44" spans="1:21" ht="12.75">
      <c r="A44" s="20" t="s">
        <v>157</v>
      </c>
      <c r="B44" s="20" t="s">
        <v>156</v>
      </c>
      <c r="C44" s="21"/>
      <c r="D44" s="21"/>
      <c r="E44" s="21">
        <v>6</v>
      </c>
      <c r="F44" s="21">
        <v>5</v>
      </c>
      <c r="G44" s="21">
        <v>5</v>
      </c>
      <c r="H44" s="21">
        <v>6</v>
      </c>
      <c r="I44" s="21">
        <v>5</v>
      </c>
      <c r="J44" s="21">
        <v>12</v>
      </c>
      <c r="K44" s="21">
        <v>10</v>
      </c>
      <c r="L44" s="11">
        <v>5</v>
      </c>
      <c r="M44" s="21"/>
      <c r="N44" s="21"/>
      <c r="O44" s="21"/>
      <c r="P44" s="21"/>
      <c r="Q44" s="21"/>
      <c r="R44" s="21">
        <v>14</v>
      </c>
      <c r="S44" s="21"/>
      <c r="T44" s="21"/>
      <c r="U44" s="22">
        <f t="shared" si="1"/>
        <v>68</v>
      </c>
    </row>
    <row r="45" spans="1:21" ht="12.75">
      <c r="A45" s="12" t="s">
        <v>387</v>
      </c>
      <c r="B45" s="12" t="s">
        <v>388</v>
      </c>
      <c r="C45" s="11"/>
      <c r="D45" s="11"/>
      <c r="E45" s="11"/>
      <c r="F45" s="11">
        <v>21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v>23</v>
      </c>
      <c r="R45" s="11"/>
      <c r="S45" s="11">
        <v>24</v>
      </c>
      <c r="T45" s="11"/>
      <c r="U45" s="9">
        <f t="shared" si="1"/>
        <v>68</v>
      </c>
    </row>
    <row r="46" spans="1:21" ht="12.75">
      <c r="A46" s="19" t="s">
        <v>439</v>
      </c>
      <c r="B46" s="19" t="s">
        <v>146</v>
      </c>
      <c r="C46" s="21"/>
      <c r="D46" s="21"/>
      <c r="E46" s="21"/>
      <c r="F46" s="21">
        <v>5</v>
      </c>
      <c r="G46" s="21">
        <v>5</v>
      </c>
      <c r="H46" s="21">
        <v>18</v>
      </c>
      <c r="I46" s="21"/>
      <c r="J46" s="21"/>
      <c r="K46" s="21"/>
      <c r="L46" s="11">
        <v>5</v>
      </c>
      <c r="M46" s="21">
        <v>11</v>
      </c>
      <c r="N46" s="21"/>
      <c r="O46" s="21"/>
      <c r="P46" s="21"/>
      <c r="Q46" s="21"/>
      <c r="R46" s="21">
        <v>19</v>
      </c>
      <c r="S46" s="21"/>
      <c r="T46" s="21"/>
      <c r="U46" s="22">
        <f t="shared" si="1"/>
        <v>63</v>
      </c>
    </row>
    <row r="47" spans="1:21" ht="12.75">
      <c r="A47" s="20" t="s">
        <v>120</v>
      </c>
      <c r="B47" s="20" t="s">
        <v>119</v>
      </c>
      <c r="C47" s="11"/>
      <c r="D47" s="11"/>
      <c r="E47" s="11"/>
      <c r="F47" s="11">
        <v>5</v>
      </c>
      <c r="G47" s="11">
        <v>5</v>
      </c>
      <c r="H47" s="11"/>
      <c r="I47" s="11"/>
      <c r="J47" s="11"/>
      <c r="K47" s="11">
        <v>11</v>
      </c>
      <c r="L47" s="11">
        <v>5</v>
      </c>
      <c r="M47" s="11">
        <v>5</v>
      </c>
      <c r="N47" s="11"/>
      <c r="O47" s="11"/>
      <c r="P47" s="11">
        <v>12</v>
      </c>
      <c r="Q47" s="11"/>
      <c r="R47" s="11">
        <v>16</v>
      </c>
      <c r="S47" s="11"/>
      <c r="T47" s="11"/>
      <c r="U47" s="9">
        <f t="shared" si="1"/>
        <v>59</v>
      </c>
    </row>
    <row r="48" spans="1:21" ht="12.75">
      <c r="A48" s="20" t="s">
        <v>188</v>
      </c>
      <c r="B48" s="20" t="s">
        <v>9</v>
      </c>
      <c r="C48" s="11"/>
      <c r="D48" s="11"/>
      <c r="E48" s="11">
        <v>10</v>
      </c>
      <c r="F48" s="11">
        <v>5</v>
      </c>
      <c r="G48" s="11">
        <v>5</v>
      </c>
      <c r="H48" s="11"/>
      <c r="I48" s="11">
        <v>5</v>
      </c>
      <c r="J48" s="11">
        <v>17</v>
      </c>
      <c r="K48" s="11"/>
      <c r="L48" s="11">
        <v>5</v>
      </c>
      <c r="M48" s="11">
        <v>5</v>
      </c>
      <c r="N48" s="11"/>
      <c r="O48" s="11"/>
      <c r="P48" s="11"/>
      <c r="Q48" s="11"/>
      <c r="R48" s="11"/>
      <c r="S48" s="11"/>
      <c r="T48" s="11"/>
      <c r="U48" s="9">
        <f t="shared" si="1"/>
        <v>52</v>
      </c>
    </row>
    <row r="49" spans="1:21" ht="12.75">
      <c r="A49" s="12" t="s">
        <v>87</v>
      </c>
      <c r="B49" s="12" t="s">
        <v>67</v>
      </c>
      <c r="C49" s="11">
        <v>18</v>
      </c>
      <c r="D49" s="11">
        <v>13</v>
      </c>
      <c r="E49" s="11"/>
      <c r="F49" s="11">
        <v>10</v>
      </c>
      <c r="G49" s="11">
        <v>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>
        <f t="shared" si="1"/>
        <v>50</v>
      </c>
    </row>
    <row r="50" spans="1:21" ht="12.75">
      <c r="A50" s="12" t="s">
        <v>512</v>
      </c>
      <c r="B50" s="12" t="s">
        <v>247</v>
      </c>
      <c r="C50" s="11"/>
      <c r="D50" s="11"/>
      <c r="E50" s="11">
        <v>19</v>
      </c>
      <c r="F50" s="11">
        <v>6</v>
      </c>
      <c r="G50" s="11">
        <v>5</v>
      </c>
      <c r="H50" s="11"/>
      <c r="I50" s="11"/>
      <c r="J50" s="11"/>
      <c r="K50" s="11">
        <v>19</v>
      </c>
      <c r="L50" s="11"/>
      <c r="M50" s="11"/>
      <c r="N50" s="11"/>
      <c r="O50" s="11"/>
      <c r="P50" s="11"/>
      <c r="Q50" s="11"/>
      <c r="R50" s="11"/>
      <c r="S50" s="11"/>
      <c r="T50" s="11"/>
      <c r="U50" s="9">
        <f t="shared" si="1"/>
        <v>49</v>
      </c>
    </row>
    <row r="51" spans="1:21" ht="12.75">
      <c r="A51" s="12" t="s">
        <v>243</v>
      </c>
      <c r="B51" s="12" t="s">
        <v>55</v>
      </c>
      <c r="C51" s="11"/>
      <c r="D51" s="11"/>
      <c r="E51" s="11"/>
      <c r="F51" s="11">
        <v>5</v>
      </c>
      <c r="G51" s="11">
        <v>5</v>
      </c>
      <c r="H51" s="11">
        <v>10</v>
      </c>
      <c r="I51" s="11">
        <v>5</v>
      </c>
      <c r="J51" s="11"/>
      <c r="K51" s="11"/>
      <c r="L51" s="11"/>
      <c r="M51" s="11"/>
      <c r="N51" s="11">
        <v>24</v>
      </c>
      <c r="O51" s="11"/>
      <c r="P51" s="11"/>
      <c r="Q51" s="11"/>
      <c r="R51" s="11"/>
      <c r="S51" s="11"/>
      <c r="T51" s="11"/>
      <c r="U51" s="9">
        <f t="shared" si="1"/>
        <v>49</v>
      </c>
    </row>
    <row r="52" spans="1:21" ht="12.75">
      <c r="A52" s="20" t="s">
        <v>265</v>
      </c>
      <c r="B52" s="20" t="s">
        <v>264</v>
      </c>
      <c r="C52" s="11"/>
      <c r="D52" s="11"/>
      <c r="E52" s="11"/>
      <c r="F52" s="11">
        <v>5</v>
      </c>
      <c r="G52" s="11">
        <v>5</v>
      </c>
      <c r="H52" s="11"/>
      <c r="I52" s="11">
        <v>5</v>
      </c>
      <c r="J52" s="11"/>
      <c r="K52" s="11">
        <v>16</v>
      </c>
      <c r="L52" s="11">
        <v>5</v>
      </c>
      <c r="M52" s="11"/>
      <c r="N52" s="11"/>
      <c r="O52" s="11"/>
      <c r="P52" s="11"/>
      <c r="Q52" s="11"/>
      <c r="R52" s="11"/>
      <c r="S52" s="11">
        <v>11</v>
      </c>
      <c r="T52" s="11"/>
      <c r="U52" s="9">
        <f t="shared" si="1"/>
        <v>47</v>
      </c>
    </row>
    <row r="53" spans="1:21" ht="12.75">
      <c r="A53" s="18" t="s">
        <v>92</v>
      </c>
      <c r="B53" s="18" t="s">
        <v>91</v>
      </c>
      <c r="C53" s="21"/>
      <c r="D53" s="21"/>
      <c r="E53" s="21"/>
      <c r="F53" s="21">
        <v>5</v>
      </c>
      <c r="G53" s="21">
        <v>5</v>
      </c>
      <c r="H53" s="21"/>
      <c r="I53" s="21">
        <v>5</v>
      </c>
      <c r="J53" s="21"/>
      <c r="K53" s="21"/>
      <c r="L53" s="11">
        <v>5</v>
      </c>
      <c r="M53" s="21"/>
      <c r="N53" s="21">
        <v>25</v>
      </c>
      <c r="O53" s="21"/>
      <c r="P53" s="21"/>
      <c r="Q53" s="21"/>
      <c r="R53" s="21"/>
      <c r="S53" s="21"/>
      <c r="T53" s="21"/>
      <c r="U53" s="22">
        <f t="shared" si="1"/>
        <v>45</v>
      </c>
    </row>
    <row r="54" spans="1:21" ht="12.75">
      <c r="A54" s="14" t="s">
        <v>522</v>
      </c>
      <c r="B54" s="14" t="s">
        <v>515</v>
      </c>
      <c r="C54" s="11">
        <v>12</v>
      </c>
      <c r="D54" s="11"/>
      <c r="E54" s="70">
        <v>16</v>
      </c>
      <c r="F54" s="11"/>
      <c r="G54" s="11"/>
      <c r="H54" s="11"/>
      <c r="I54" s="11"/>
      <c r="J54" s="11"/>
      <c r="K54" s="11"/>
      <c r="L54" s="11"/>
      <c r="M54" s="11">
        <v>16</v>
      </c>
      <c r="N54" s="11"/>
      <c r="O54" s="11"/>
      <c r="P54" s="11"/>
      <c r="Q54" s="11"/>
      <c r="R54" s="11"/>
      <c r="S54" s="11"/>
      <c r="T54" s="11"/>
      <c r="U54" s="9">
        <f t="shared" si="1"/>
        <v>44</v>
      </c>
    </row>
    <row r="55" spans="1:21" ht="12.75">
      <c r="A55" s="20" t="s">
        <v>66</v>
      </c>
      <c r="B55" s="20" t="s">
        <v>9</v>
      </c>
      <c r="C55" s="21">
        <v>13</v>
      </c>
      <c r="D55" s="21">
        <v>14</v>
      </c>
      <c r="E55" s="21">
        <v>11</v>
      </c>
      <c r="F55" s="21">
        <v>5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>
        <f t="shared" si="1"/>
        <v>43</v>
      </c>
    </row>
    <row r="56" spans="1:21" ht="12.75">
      <c r="A56" s="23" t="s">
        <v>152</v>
      </c>
      <c r="B56" s="23" t="s">
        <v>151</v>
      </c>
      <c r="C56" s="11"/>
      <c r="D56" s="11"/>
      <c r="E56" s="11"/>
      <c r="F56" s="11">
        <v>5</v>
      </c>
      <c r="G56" s="11">
        <v>5</v>
      </c>
      <c r="H56" s="11">
        <v>7</v>
      </c>
      <c r="I56" s="11">
        <v>5</v>
      </c>
      <c r="J56" s="11"/>
      <c r="K56" s="11"/>
      <c r="L56" s="11">
        <v>5</v>
      </c>
      <c r="M56" s="11">
        <v>5</v>
      </c>
      <c r="N56" s="11"/>
      <c r="O56" s="11"/>
      <c r="P56" s="11">
        <v>11</v>
      </c>
      <c r="Q56" s="11"/>
      <c r="R56" s="11"/>
      <c r="S56" s="11"/>
      <c r="T56" s="11"/>
      <c r="U56" s="9">
        <f t="shared" si="1"/>
        <v>43</v>
      </c>
    </row>
    <row r="57" spans="1:21" ht="12.75">
      <c r="A57" s="14" t="s">
        <v>560</v>
      </c>
      <c r="B57" s="14" t="s">
        <v>194</v>
      </c>
      <c r="C57" s="11"/>
      <c r="D57" s="11"/>
      <c r="E57" s="11"/>
      <c r="F57" s="11"/>
      <c r="G57" s="11"/>
      <c r="H57" s="11">
        <v>17</v>
      </c>
      <c r="I57" s="11"/>
      <c r="J57" s="11"/>
      <c r="K57" s="11"/>
      <c r="L57" s="11">
        <v>6</v>
      </c>
      <c r="M57" s="11">
        <v>17</v>
      </c>
      <c r="N57" s="11"/>
      <c r="O57" s="11"/>
      <c r="P57" s="11"/>
      <c r="Q57" s="11"/>
      <c r="R57" s="11"/>
      <c r="S57" s="11"/>
      <c r="T57" s="11"/>
      <c r="U57" s="9">
        <f t="shared" si="1"/>
        <v>40</v>
      </c>
    </row>
    <row r="58" spans="1:21" ht="12.75">
      <c r="A58" s="18" t="s">
        <v>108</v>
      </c>
      <c r="B58" s="18" t="s">
        <v>107</v>
      </c>
      <c r="C58" s="21"/>
      <c r="D58" s="21"/>
      <c r="E58" s="21">
        <v>20</v>
      </c>
      <c r="F58" s="21">
        <v>7</v>
      </c>
      <c r="G58" s="21">
        <v>8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>
        <f t="shared" si="1"/>
        <v>35</v>
      </c>
    </row>
    <row r="59" spans="1:21" ht="12.75">
      <c r="A59" s="12" t="s">
        <v>301</v>
      </c>
      <c r="B59" s="12" t="s">
        <v>302</v>
      </c>
      <c r="C59" s="21"/>
      <c r="D59" s="21"/>
      <c r="E59" s="21"/>
      <c r="F59" s="21">
        <v>17</v>
      </c>
      <c r="G59" s="21">
        <v>17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>
        <f t="shared" si="1"/>
        <v>34</v>
      </c>
    </row>
    <row r="60" spans="1:21" ht="12.75">
      <c r="A60" s="14" t="s">
        <v>369</v>
      </c>
      <c r="B60" s="14" t="s">
        <v>8</v>
      </c>
      <c r="C60" s="11">
        <v>8</v>
      </c>
      <c r="D60" s="11"/>
      <c r="E60" s="11"/>
      <c r="F60" s="11">
        <v>5</v>
      </c>
      <c r="G60" s="11">
        <v>5</v>
      </c>
      <c r="H60" s="11">
        <v>9</v>
      </c>
      <c r="I60" s="11">
        <v>5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9">
        <f t="shared" si="1"/>
        <v>32</v>
      </c>
    </row>
    <row r="61" spans="1:21" ht="12.75">
      <c r="A61" s="12" t="s">
        <v>139</v>
      </c>
      <c r="B61" s="12" t="s">
        <v>91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>
        <v>28</v>
      </c>
      <c r="O61" s="11"/>
      <c r="P61" s="11"/>
      <c r="Q61" s="11"/>
      <c r="R61" s="11"/>
      <c r="S61" s="11"/>
      <c r="T61" s="11"/>
      <c r="U61" s="9">
        <f t="shared" si="1"/>
        <v>28</v>
      </c>
    </row>
    <row r="62" spans="1:21" ht="12.75">
      <c r="A62" s="12" t="s">
        <v>393</v>
      </c>
      <c r="B62" s="12" t="s">
        <v>57</v>
      </c>
      <c r="C62" s="11"/>
      <c r="D62" s="11"/>
      <c r="E62" s="11"/>
      <c r="F62" s="11"/>
      <c r="G62" s="11"/>
      <c r="H62" s="11"/>
      <c r="I62" s="11"/>
      <c r="J62" s="11">
        <v>15</v>
      </c>
      <c r="K62" s="11"/>
      <c r="L62" s="11"/>
      <c r="M62" s="11"/>
      <c r="N62" s="11"/>
      <c r="O62" s="11"/>
      <c r="P62" s="11">
        <v>13</v>
      </c>
      <c r="Q62" s="11"/>
      <c r="R62" s="11"/>
      <c r="S62" s="11"/>
      <c r="T62" s="11"/>
      <c r="U62" s="9">
        <f t="shared" si="1"/>
        <v>28</v>
      </c>
    </row>
    <row r="63" spans="1:21" ht="12.75">
      <c r="A63" s="18" t="s">
        <v>195</v>
      </c>
      <c r="B63" s="18" t="s">
        <v>194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v>13</v>
      </c>
      <c r="R63" s="11"/>
      <c r="S63" s="11">
        <v>12</v>
      </c>
      <c r="T63" s="11"/>
      <c r="U63" s="9">
        <f t="shared" si="1"/>
        <v>25</v>
      </c>
    </row>
    <row r="64" spans="1:21" ht="12.75">
      <c r="A64" s="12" t="s">
        <v>70</v>
      </c>
      <c r="B64" s="12" t="s">
        <v>2</v>
      </c>
      <c r="C64" s="11"/>
      <c r="D64" s="11"/>
      <c r="E64" s="11"/>
      <c r="F64" s="11"/>
      <c r="G64" s="11">
        <v>5</v>
      </c>
      <c r="H64" s="11"/>
      <c r="I64" s="11">
        <v>19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9">
        <f t="shared" si="1"/>
        <v>24</v>
      </c>
    </row>
    <row r="65" spans="1:21" ht="12.75">
      <c r="A65" s="14" t="s">
        <v>522</v>
      </c>
      <c r="B65" s="14" t="s">
        <v>194</v>
      </c>
      <c r="C65" s="11"/>
      <c r="D65" s="11"/>
      <c r="E65" s="11">
        <v>15</v>
      </c>
      <c r="F65" s="11"/>
      <c r="G65" s="11"/>
      <c r="H65" s="11"/>
      <c r="I65" s="11"/>
      <c r="J65" s="11"/>
      <c r="K65" s="11"/>
      <c r="L65" s="11"/>
      <c r="M65" s="11">
        <v>9</v>
      </c>
      <c r="N65" s="11"/>
      <c r="O65" s="11"/>
      <c r="P65" s="11"/>
      <c r="Q65" s="11"/>
      <c r="R65" s="11"/>
      <c r="S65" s="11"/>
      <c r="T65" s="11"/>
      <c r="U65" s="9">
        <f t="shared" si="1"/>
        <v>24</v>
      </c>
    </row>
    <row r="66" spans="1:21" ht="12.75">
      <c r="A66" s="12" t="s">
        <v>270</v>
      </c>
      <c r="B66" s="12" t="s">
        <v>241</v>
      </c>
      <c r="C66" s="11"/>
      <c r="D66" s="11"/>
      <c r="E66" s="11"/>
      <c r="F66" s="11">
        <v>5</v>
      </c>
      <c r="G66" s="11"/>
      <c r="H66" s="11"/>
      <c r="I66" s="11"/>
      <c r="J66" s="11"/>
      <c r="K66" s="11"/>
      <c r="L66" s="11"/>
      <c r="M66" s="11">
        <v>19</v>
      </c>
      <c r="N66" s="11"/>
      <c r="O66" s="11"/>
      <c r="P66" s="11"/>
      <c r="Q66" s="11"/>
      <c r="R66" s="11"/>
      <c r="S66" s="11"/>
      <c r="T66" s="11"/>
      <c r="U66" s="9">
        <f t="shared" si="1"/>
        <v>24</v>
      </c>
    </row>
    <row r="67" spans="1:21" ht="12.75">
      <c r="A67" s="18" t="s">
        <v>427</v>
      </c>
      <c r="B67" s="18" t="s">
        <v>91</v>
      </c>
      <c r="C67" s="11"/>
      <c r="D67" s="11"/>
      <c r="E67" s="11"/>
      <c r="F67" s="11"/>
      <c r="G67" s="11">
        <v>5</v>
      </c>
      <c r="H67" s="11"/>
      <c r="I67" s="11">
        <v>5</v>
      </c>
      <c r="J67" s="11">
        <v>13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>
        <f aca="true" t="shared" si="2" ref="U67:U98">SUM(C67:S67)</f>
        <v>23</v>
      </c>
    </row>
    <row r="68" spans="1:21" ht="12.75">
      <c r="A68" s="20" t="s">
        <v>86</v>
      </c>
      <c r="B68" s="20" t="s">
        <v>85</v>
      </c>
      <c r="C68" s="21">
        <v>11</v>
      </c>
      <c r="D68" s="21">
        <v>12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>
        <f t="shared" si="2"/>
        <v>23</v>
      </c>
    </row>
    <row r="69" spans="1:21" ht="12.75">
      <c r="A69" s="12" t="s">
        <v>298</v>
      </c>
      <c r="B69" s="12" t="s">
        <v>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>
        <v>23</v>
      </c>
      <c r="N69" s="11"/>
      <c r="O69" s="11"/>
      <c r="P69" s="11"/>
      <c r="Q69" s="11"/>
      <c r="R69" s="11"/>
      <c r="S69" s="11"/>
      <c r="T69" s="11"/>
      <c r="U69" s="9">
        <f t="shared" si="2"/>
        <v>23</v>
      </c>
    </row>
    <row r="70" spans="1:21" ht="12.75">
      <c r="A70" s="18" t="s">
        <v>68</v>
      </c>
      <c r="B70" s="18" t="s">
        <v>67</v>
      </c>
      <c r="C70" s="21"/>
      <c r="D70" s="21"/>
      <c r="E70" s="21"/>
      <c r="F70" s="21">
        <v>5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>
        <v>17</v>
      </c>
      <c r="S70" s="21"/>
      <c r="T70" s="21"/>
      <c r="U70" s="22">
        <f t="shared" si="2"/>
        <v>22</v>
      </c>
    </row>
    <row r="71" spans="1:21" ht="12.75">
      <c r="A71" s="12" t="s">
        <v>7</v>
      </c>
      <c r="B71" s="12" t="s">
        <v>8</v>
      </c>
      <c r="C71" s="11"/>
      <c r="D71" s="11"/>
      <c r="E71" s="11"/>
      <c r="F71" s="11">
        <v>12</v>
      </c>
      <c r="G71" s="11">
        <v>5</v>
      </c>
      <c r="H71" s="11"/>
      <c r="I71" s="11">
        <v>5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9">
        <f t="shared" si="2"/>
        <v>22</v>
      </c>
    </row>
    <row r="72" spans="1:21" ht="12.75">
      <c r="A72" s="12" t="s">
        <v>516</v>
      </c>
      <c r="B72" s="12" t="s">
        <v>517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>
        <v>22</v>
      </c>
      <c r="O72" s="21"/>
      <c r="P72" s="21"/>
      <c r="Q72" s="21"/>
      <c r="R72" s="21"/>
      <c r="S72" s="21"/>
      <c r="T72" s="21"/>
      <c r="U72" s="22">
        <f t="shared" si="2"/>
        <v>22</v>
      </c>
    </row>
    <row r="73" spans="1:21" ht="12.75">
      <c r="A73" s="12" t="s">
        <v>411</v>
      </c>
      <c r="B73" s="12" t="s">
        <v>241</v>
      </c>
      <c r="C73" s="11"/>
      <c r="D73" s="11"/>
      <c r="E73" s="11"/>
      <c r="F73" s="11"/>
      <c r="G73" s="11"/>
      <c r="H73" s="11">
        <v>21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9">
        <f t="shared" si="2"/>
        <v>21</v>
      </c>
    </row>
    <row r="74" spans="1:21" ht="12.75">
      <c r="A74" s="12" t="s">
        <v>221</v>
      </c>
      <c r="B74" s="12" t="s">
        <v>241</v>
      </c>
      <c r="C74" s="21"/>
      <c r="D74" s="21"/>
      <c r="E74" s="21"/>
      <c r="F74" s="21">
        <v>5</v>
      </c>
      <c r="G74" s="21">
        <v>5</v>
      </c>
      <c r="H74" s="21"/>
      <c r="I74" s="21">
        <v>5</v>
      </c>
      <c r="J74" s="21"/>
      <c r="K74" s="21"/>
      <c r="L74" s="11">
        <v>5</v>
      </c>
      <c r="M74" s="21"/>
      <c r="N74" s="21"/>
      <c r="O74" s="21"/>
      <c r="P74" s="21"/>
      <c r="Q74" s="21"/>
      <c r="R74" s="21"/>
      <c r="S74" s="21"/>
      <c r="T74" s="21"/>
      <c r="U74" s="22">
        <f t="shared" si="2"/>
        <v>20</v>
      </c>
    </row>
    <row r="75" spans="1:21" ht="12.75">
      <c r="A75" s="20" t="s">
        <v>118</v>
      </c>
      <c r="B75" s="20" t="s">
        <v>330</v>
      </c>
      <c r="C75" s="21"/>
      <c r="D75" s="21"/>
      <c r="E75" s="21"/>
      <c r="F75" s="21">
        <v>5</v>
      </c>
      <c r="G75" s="21">
        <v>5</v>
      </c>
      <c r="H75" s="21"/>
      <c r="I75" s="21">
        <v>5</v>
      </c>
      <c r="J75" s="21"/>
      <c r="K75" s="21"/>
      <c r="L75" s="11">
        <v>5</v>
      </c>
      <c r="M75" s="21"/>
      <c r="N75" s="21"/>
      <c r="O75" s="21"/>
      <c r="P75" s="21"/>
      <c r="Q75" s="21"/>
      <c r="R75" s="21"/>
      <c r="S75" s="21"/>
      <c r="T75" s="21"/>
      <c r="U75" s="22">
        <f t="shared" si="2"/>
        <v>20</v>
      </c>
    </row>
    <row r="76" spans="1:21" ht="12.75">
      <c r="A76" s="23" t="s">
        <v>134</v>
      </c>
      <c r="B76" s="23" t="s">
        <v>365</v>
      </c>
      <c r="C76" s="11"/>
      <c r="D76" s="11"/>
      <c r="E76" s="11"/>
      <c r="F76" s="11">
        <v>5</v>
      </c>
      <c r="G76" s="11">
        <v>5</v>
      </c>
      <c r="H76" s="11"/>
      <c r="I76" s="11">
        <v>5</v>
      </c>
      <c r="J76" s="11"/>
      <c r="K76" s="11"/>
      <c r="L76" s="11">
        <v>5</v>
      </c>
      <c r="M76" s="11"/>
      <c r="N76" s="11"/>
      <c r="O76" s="11"/>
      <c r="P76" s="11"/>
      <c r="Q76" s="11"/>
      <c r="R76" s="11"/>
      <c r="S76" s="11"/>
      <c r="T76" s="11"/>
      <c r="U76" s="9">
        <f t="shared" si="2"/>
        <v>20</v>
      </c>
    </row>
    <row r="77" spans="1:21" ht="12.75">
      <c r="A77" s="12" t="s">
        <v>296</v>
      </c>
      <c r="B77" s="12" t="s">
        <v>9</v>
      </c>
      <c r="C77" s="11"/>
      <c r="D77" s="11"/>
      <c r="E77" s="11"/>
      <c r="F77" s="11"/>
      <c r="G77" s="11"/>
      <c r="H77" s="11"/>
      <c r="I77" s="11"/>
      <c r="J77" s="11"/>
      <c r="K77" s="11">
        <v>12</v>
      </c>
      <c r="L77" s="11"/>
      <c r="M77" s="11">
        <v>6</v>
      </c>
      <c r="N77" s="11"/>
      <c r="O77" s="11"/>
      <c r="P77" s="11"/>
      <c r="Q77" s="11"/>
      <c r="R77" s="11"/>
      <c r="S77" s="11"/>
      <c r="T77" s="11"/>
      <c r="U77" s="9">
        <f t="shared" si="2"/>
        <v>18</v>
      </c>
    </row>
    <row r="78" spans="1:21" ht="12.75">
      <c r="A78" s="12" t="s">
        <v>135</v>
      </c>
      <c r="B78" s="12" t="s">
        <v>105</v>
      </c>
      <c r="C78" s="11"/>
      <c r="D78" s="11"/>
      <c r="E78" s="11"/>
      <c r="F78" s="11">
        <v>5</v>
      </c>
      <c r="G78" s="11">
        <v>5</v>
      </c>
      <c r="H78" s="11"/>
      <c r="I78" s="11">
        <v>6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9">
        <f t="shared" si="2"/>
        <v>16</v>
      </c>
    </row>
    <row r="79" spans="1:21" ht="12.75">
      <c r="A79" s="23" t="s">
        <v>565</v>
      </c>
      <c r="B79" s="23" t="s">
        <v>194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v>15</v>
      </c>
      <c r="S79" s="11"/>
      <c r="T79" s="11"/>
      <c r="U79" s="9">
        <f t="shared" si="2"/>
        <v>15</v>
      </c>
    </row>
    <row r="80" spans="1:21" ht="12.75">
      <c r="A80" s="18" t="s">
        <v>133</v>
      </c>
      <c r="B80" s="18" t="s">
        <v>55</v>
      </c>
      <c r="C80" s="21"/>
      <c r="D80" s="21"/>
      <c r="E80" s="21"/>
      <c r="F80" s="21">
        <v>5</v>
      </c>
      <c r="G80" s="21">
        <v>5</v>
      </c>
      <c r="H80" s="21"/>
      <c r="I80" s="21">
        <v>5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2">
        <f t="shared" si="2"/>
        <v>15</v>
      </c>
    </row>
    <row r="81" spans="1:21" ht="12.75">
      <c r="A81" s="23" t="s">
        <v>70</v>
      </c>
      <c r="B81" s="23" t="s">
        <v>69</v>
      </c>
      <c r="C81" s="11"/>
      <c r="D81" s="11"/>
      <c r="E81" s="11"/>
      <c r="F81" s="11">
        <v>5</v>
      </c>
      <c r="G81" s="11">
        <v>5</v>
      </c>
      <c r="H81" s="11"/>
      <c r="I81" s="11">
        <v>5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9">
        <f t="shared" si="2"/>
        <v>15</v>
      </c>
    </row>
    <row r="82" spans="1:21" ht="12.75">
      <c r="A82" s="12" t="s">
        <v>112</v>
      </c>
      <c r="B82" s="12" t="s">
        <v>40</v>
      </c>
      <c r="C82" s="21"/>
      <c r="D82" s="21"/>
      <c r="E82" s="21"/>
      <c r="F82" s="21">
        <v>5</v>
      </c>
      <c r="G82" s="21">
        <v>5</v>
      </c>
      <c r="H82" s="21"/>
      <c r="I82" s="21">
        <v>5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2">
        <f t="shared" si="2"/>
        <v>15</v>
      </c>
    </row>
    <row r="83" spans="1:21" ht="12.75">
      <c r="A83" s="20" t="s">
        <v>148</v>
      </c>
      <c r="B83" s="20" t="s">
        <v>119</v>
      </c>
      <c r="C83" s="11"/>
      <c r="D83" s="11"/>
      <c r="E83" s="11"/>
      <c r="F83" s="11">
        <v>5</v>
      </c>
      <c r="G83" s="11"/>
      <c r="H83" s="11"/>
      <c r="I83" s="11">
        <v>5</v>
      </c>
      <c r="J83" s="11"/>
      <c r="K83" s="11"/>
      <c r="L83" s="11"/>
      <c r="M83" s="11">
        <v>5</v>
      </c>
      <c r="N83" s="11"/>
      <c r="O83" s="11"/>
      <c r="P83" s="11"/>
      <c r="Q83" s="11"/>
      <c r="R83" s="11"/>
      <c r="S83" s="11"/>
      <c r="T83" s="11"/>
      <c r="U83" s="9">
        <f t="shared" si="2"/>
        <v>15</v>
      </c>
    </row>
    <row r="84" spans="1:21" ht="12.75">
      <c r="A84" s="23" t="s">
        <v>155</v>
      </c>
      <c r="B84" s="23" t="s">
        <v>78</v>
      </c>
      <c r="C84" s="21"/>
      <c r="D84" s="21"/>
      <c r="E84" s="21"/>
      <c r="F84" s="21">
        <v>5</v>
      </c>
      <c r="G84" s="21"/>
      <c r="H84" s="21"/>
      <c r="I84" s="21">
        <v>5</v>
      </c>
      <c r="J84" s="21"/>
      <c r="K84" s="21"/>
      <c r="L84" s="21"/>
      <c r="M84" s="21">
        <v>5</v>
      </c>
      <c r="N84" s="21"/>
      <c r="O84" s="21"/>
      <c r="P84" s="21"/>
      <c r="Q84" s="21"/>
      <c r="R84" s="21"/>
      <c r="S84" s="21"/>
      <c r="T84" s="21"/>
      <c r="U84" s="22">
        <f t="shared" si="2"/>
        <v>15</v>
      </c>
    </row>
    <row r="85" spans="1:21" ht="12.75">
      <c r="A85" s="12" t="s">
        <v>562</v>
      </c>
      <c r="B85" s="12" t="s">
        <v>194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>
        <v>15</v>
      </c>
      <c r="N85" s="11"/>
      <c r="O85" s="11"/>
      <c r="P85" s="11"/>
      <c r="Q85" s="11"/>
      <c r="R85" s="11"/>
      <c r="S85" s="11"/>
      <c r="T85" s="11"/>
      <c r="U85" s="9">
        <f t="shared" si="2"/>
        <v>15</v>
      </c>
    </row>
    <row r="86" spans="1:21" ht="12.75">
      <c r="A86" s="14" t="s">
        <v>163</v>
      </c>
      <c r="B86" s="14" t="s">
        <v>57</v>
      </c>
      <c r="C86" s="11">
        <v>14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9">
        <f t="shared" si="2"/>
        <v>14</v>
      </c>
    </row>
    <row r="87" spans="1:21" ht="12.75">
      <c r="A87" s="12" t="s">
        <v>150</v>
      </c>
      <c r="B87" s="12" t="s">
        <v>244</v>
      </c>
      <c r="C87" s="11"/>
      <c r="D87" s="11"/>
      <c r="E87" s="11">
        <v>13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9">
        <f t="shared" si="2"/>
        <v>13</v>
      </c>
    </row>
    <row r="88" spans="1:21" ht="12.75">
      <c r="A88" s="12" t="s">
        <v>334</v>
      </c>
      <c r="B88" s="12" t="s">
        <v>335</v>
      </c>
      <c r="C88" s="11"/>
      <c r="D88" s="11"/>
      <c r="E88" s="11">
        <v>8</v>
      </c>
      <c r="F88" s="11">
        <v>5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9">
        <f t="shared" si="2"/>
        <v>13</v>
      </c>
    </row>
    <row r="89" spans="1:21" ht="12.75">
      <c r="A89" s="12" t="s">
        <v>339</v>
      </c>
      <c r="B89" s="12" t="s">
        <v>449</v>
      </c>
      <c r="C89" s="11"/>
      <c r="D89" s="11"/>
      <c r="E89" s="11"/>
      <c r="F89" s="11">
        <v>5</v>
      </c>
      <c r="G89" s="11">
        <v>5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9">
        <f t="shared" si="2"/>
        <v>10</v>
      </c>
    </row>
    <row r="90" spans="1:21" ht="12.75">
      <c r="A90" s="18" t="s">
        <v>211</v>
      </c>
      <c r="B90" s="18" t="s">
        <v>210</v>
      </c>
      <c r="C90" s="11"/>
      <c r="D90" s="11"/>
      <c r="E90" s="11"/>
      <c r="F90" s="11"/>
      <c r="G90" s="11"/>
      <c r="H90" s="11"/>
      <c r="I90" s="11"/>
      <c r="J90" s="11"/>
      <c r="K90" s="11"/>
      <c r="L90" s="11">
        <v>5</v>
      </c>
      <c r="M90" s="11">
        <v>5</v>
      </c>
      <c r="N90" s="11"/>
      <c r="O90" s="11"/>
      <c r="P90" s="11"/>
      <c r="Q90" s="11"/>
      <c r="R90" s="11"/>
      <c r="S90" s="11"/>
      <c r="T90" s="11"/>
      <c r="U90" s="9">
        <f t="shared" si="2"/>
        <v>10</v>
      </c>
    </row>
    <row r="91" spans="1:21" ht="12.75">
      <c r="A91" s="14" t="s">
        <v>143</v>
      </c>
      <c r="B91" s="14" t="s">
        <v>244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>
        <v>10</v>
      </c>
      <c r="N91" s="11"/>
      <c r="O91" s="11"/>
      <c r="P91" s="11"/>
      <c r="Q91" s="11"/>
      <c r="R91" s="11"/>
      <c r="S91" s="11"/>
      <c r="T91" s="11"/>
      <c r="U91" s="9">
        <f t="shared" si="2"/>
        <v>10</v>
      </c>
    </row>
    <row r="92" spans="1:21" ht="12.75">
      <c r="A92" s="12" t="s">
        <v>71</v>
      </c>
      <c r="B92" s="12" t="s">
        <v>259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>
        <v>9</v>
      </c>
      <c r="T92" s="11"/>
      <c r="U92" s="9">
        <f t="shared" si="2"/>
        <v>9</v>
      </c>
    </row>
    <row r="93" spans="1:21" ht="12.75">
      <c r="A93" s="13" t="s">
        <v>405</v>
      </c>
      <c r="B93" s="13" t="s">
        <v>406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>
        <v>6</v>
      </c>
      <c r="N93" s="11"/>
      <c r="O93" s="11"/>
      <c r="P93" s="11"/>
      <c r="Q93" s="11"/>
      <c r="R93" s="11"/>
      <c r="S93" s="11"/>
      <c r="T93" s="11"/>
      <c r="U93" s="9">
        <f t="shared" si="2"/>
        <v>6</v>
      </c>
    </row>
    <row r="94" spans="1:21" ht="12.75">
      <c r="A94" s="20" t="s">
        <v>138</v>
      </c>
      <c r="B94" s="20" t="s">
        <v>244</v>
      </c>
      <c r="C94" s="11"/>
      <c r="D94" s="11"/>
      <c r="E94" s="11"/>
      <c r="F94" s="11">
        <v>5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9">
        <f t="shared" si="2"/>
        <v>5</v>
      </c>
    </row>
    <row r="95" spans="1:21" ht="12.75">
      <c r="A95" s="12" t="s">
        <v>514</v>
      </c>
      <c r="B95" s="12" t="s">
        <v>136</v>
      </c>
      <c r="C95" s="11"/>
      <c r="D95" s="11"/>
      <c r="E95" s="11"/>
      <c r="F95" s="11">
        <v>5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9">
        <f t="shared" si="2"/>
        <v>5</v>
      </c>
    </row>
    <row r="96" spans="1:21" ht="12.75">
      <c r="A96" s="18" t="s">
        <v>190</v>
      </c>
      <c r="B96" s="18" t="s">
        <v>361</v>
      </c>
      <c r="C96" s="11"/>
      <c r="D96" s="11"/>
      <c r="E96" s="11"/>
      <c r="F96" s="11"/>
      <c r="G96" s="11">
        <v>5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9">
        <f t="shared" si="2"/>
        <v>5</v>
      </c>
    </row>
    <row r="97" spans="1:21" ht="12.75">
      <c r="A97" s="60" t="s">
        <v>518</v>
      </c>
      <c r="B97" s="60" t="s">
        <v>259</v>
      </c>
      <c r="C97" s="11"/>
      <c r="D97" s="11"/>
      <c r="E97" s="11"/>
      <c r="F97" s="11"/>
      <c r="G97" s="11"/>
      <c r="H97" s="11"/>
      <c r="I97" s="11"/>
      <c r="J97" s="11"/>
      <c r="K97" s="11"/>
      <c r="L97" s="11">
        <v>5</v>
      </c>
      <c r="M97" s="11"/>
      <c r="N97" s="11"/>
      <c r="O97" s="11"/>
      <c r="P97" s="11"/>
      <c r="Q97" s="11"/>
      <c r="R97" s="11"/>
      <c r="S97" s="11"/>
      <c r="T97" s="11"/>
      <c r="U97" s="9">
        <f t="shared" si="2"/>
        <v>5</v>
      </c>
    </row>
    <row r="98" spans="1:21" ht="12.75">
      <c r="A98" s="18" t="s">
        <v>260</v>
      </c>
      <c r="B98" s="18" t="s">
        <v>259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>
        <v>5</v>
      </c>
      <c r="N98" s="21"/>
      <c r="O98" s="21"/>
      <c r="P98" s="21"/>
      <c r="Q98" s="21"/>
      <c r="R98" s="21"/>
      <c r="S98" s="21"/>
      <c r="T98" s="21"/>
      <c r="U98" s="22">
        <f t="shared" si="2"/>
        <v>5</v>
      </c>
    </row>
    <row r="99" spans="1:21" ht="12.75">
      <c r="A99" s="14" t="s">
        <v>521</v>
      </c>
      <c r="B99" s="14" t="s">
        <v>67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>
        <v>5</v>
      </c>
      <c r="N99" s="11"/>
      <c r="O99" s="11"/>
      <c r="P99" s="11"/>
      <c r="Q99" s="11"/>
      <c r="R99" s="11"/>
      <c r="S99" s="11"/>
      <c r="T99" s="11"/>
      <c r="U99" s="9">
        <f aca="true" t="shared" si="3" ref="U99:U133">SUM(C99:S99)</f>
        <v>5</v>
      </c>
    </row>
    <row r="100" spans="1:21" ht="12.75">
      <c r="A100" s="20" t="s">
        <v>153</v>
      </c>
      <c r="B100" s="20" t="s">
        <v>241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>
        <v>5</v>
      </c>
      <c r="N100" s="11"/>
      <c r="O100" s="11"/>
      <c r="P100" s="11"/>
      <c r="Q100" s="11"/>
      <c r="R100" s="11"/>
      <c r="S100" s="11"/>
      <c r="T100" s="11"/>
      <c r="U100" s="9">
        <f t="shared" si="3"/>
        <v>5</v>
      </c>
    </row>
    <row r="101" spans="1:21" ht="12.75">
      <c r="A101" s="18" t="s">
        <v>314</v>
      </c>
      <c r="B101" s="18" t="s">
        <v>40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2">
        <f t="shared" si="3"/>
        <v>0</v>
      </c>
    </row>
    <row r="102" spans="1:21" ht="12.75">
      <c r="A102" s="12" t="s">
        <v>308</v>
      </c>
      <c r="B102" s="12" t="s">
        <v>309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2">
        <f t="shared" si="3"/>
        <v>0</v>
      </c>
    </row>
    <row r="103" spans="1:21" ht="12.75">
      <c r="A103" s="12" t="s">
        <v>13</v>
      </c>
      <c r="B103" s="12" t="s">
        <v>425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2">
        <f t="shared" si="3"/>
        <v>0</v>
      </c>
    </row>
    <row r="104" spans="1:21" ht="12.75">
      <c r="A104" s="12" t="s">
        <v>106</v>
      </c>
      <c r="B104" s="12" t="s">
        <v>105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2">
        <f t="shared" si="3"/>
        <v>0</v>
      </c>
    </row>
    <row r="105" spans="1:21" ht="12.75">
      <c r="A105" s="12" t="s">
        <v>448</v>
      </c>
      <c r="B105" s="12" t="s">
        <v>67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2">
        <f t="shared" si="3"/>
        <v>0</v>
      </c>
    </row>
    <row r="106" spans="1:21" ht="12.75">
      <c r="A106" s="18" t="s">
        <v>321</v>
      </c>
      <c r="B106" s="18" t="s">
        <v>322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2">
        <f t="shared" si="3"/>
        <v>0</v>
      </c>
    </row>
    <row r="107" spans="1:21" ht="12.75">
      <c r="A107" s="13" t="s">
        <v>441</v>
      </c>
      <c r="B107" s="13" t="s">
        <v>361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9">
        <f t="shared" si="3"/>
        <v>0</v>
      </c>
    </row>
    <row r="108" spans="1:21" ht="12.75">
      <c r="A108" s="12" t="s">
        <v>14</v>
      </c>
      <c r="B108" s="12" t="s">
        <v>259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2">
        <f t="shared" si="3"/>
        <v>0</v>
      </c>
    </row>
    <row r="109" spans="1:21" ht="12.75">
      <c r="A109" s="13" t="s">
        <v>8</v>
      </c>
      <c r="B109" s="13" t="s">
        <v>300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2">
        <f t="shared" si="3"/>
        <v>0</v>
      </c>
    </row>
    <row r="110" spans="1:21" ht="12.75">
      <c r="A110" s="12" t="s">
        <v>110</v>
      </c>
      <c r="B110" s="12" t="s">
        <v>109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2">
        <f t="shared" si="3"/>
        <v>0</v>
      </c>
    </row>
    <row r="111" spans="1:21" ht="12.75">
      <c r="A111" s="12" t="s">
        <v>355</v>
      </c>
      <c r="B111" s="12" t="s">
        <v>356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9">
        <f t="shared" si="3"/>
        <v>0</v>
      </c>
    </row>
    <row r="112" spans="1:21" ht="12.75">
      <c r="A112" s="13" t="s">
        <v>377</v>
      </c>
      <c r="B112" s="13" t="s">
        <v>194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9">
        <f t="shared" si="3"/>
        <v>0</v>
      </c>
    </row>
    <row r="113" spans="1:21" ht="12.75">
      <c r="A113" s="12" t="s">
        <v>266</v>
      </c>
      <c r="B113" s="12" t="s">
        <v>115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9">
        <f t="shared" si="3"/>
        <v>0</v>
      </c>
    </row>
    <row r="114" spans="1:21" ht="12.75">
      <c r="A114" s="18" t="s">
        <v>246</v>
      </c>
      <c r="B114" s="18" t="s">
        <v>51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9">
        <f t="shared" si="3"/>
        <v>0</v>
      </c>
    </row>
    <row r="115" spans="1:21" ht="12.75">
      <c r="A115" s="12" t="s">
        <v>215</v>
      </c>
      <c r="B115" s="12" t="s">
        <v>111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9">
        <f t="shared" si="3"/>
        <v>0</v>
      </c>
    </row>
    <row r="116" spans="1:21" ht="12.75">
      <c r="A116" s="12" t="s">
        <v>303</v>
      </c>
      <c r="B116" s="12" t="s">
        <v>107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9">
        <f t="shared" si="3"/>
        <v>0</v>
      </c>
    </row>
    <row r="117" spans="1:21" ht="12.75">
      <c r="A117" s="12" t="s">
        <v>253</v>
      </c>
      <c r="B117" s="12" t="s">
        <v>40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9">
        <f t="shared" si="3"/>
        <v>0</v>
      </c>
    </row>
    <row r="118" spans="1:21" ht="12.75">
      <c r="A118" s="18" t="s">
        <v>270</v>
      </c>
      <c r="B118" s="18" t="s">
        <v>269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9">
        <f t="shared" si="3"/>
        <v>0</v>
      </c>
    </row>
    <row r="119" spans="1:21" ht="12.75">
      <c r="A119" s="12" t="s">
        <v>148</v>
      </c>
      <c r="B119" s="12" t="s">
        <v>244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2">
        <f t="shared" si="3"/>
        <v>0</v>
      </c>
    </row>
    <row r="120" spans="1:21" ht="12.75">
      <c r="A120" s="12" t="s">
        <v>450</v>
      </c>
      <c r="B120" s="12" t="s">
        <v>451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2">
        <f t="shared" si="3"/>
        <v>0</v>
      </c>
    </row>
    <row r="121" spans="1:21" ht="12.75">
      <c r="A121" s="23" t="s">
        <v>90</v>
      </c>
      <c r="B121" s="23" t="s">
        <v>244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9">
        <f t="shared" si="3"/>
        <v>0</v>
      </c>
    </row>
    <row r="122" spans="1:21" ht="12.75">
      <c r="A122" s="18" t="s">
        <v>53</v>
      </c>
      <c r="B122" s="18" t="s">
        <v>40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9">
        <f t="shared" si="3"/>
        <v>0</v>
      </c>
    </row>
    <row r="123" spans="1:21" ht="12.75">
      <c r="A123" s="20" t="s">
        <v>96</v>
      </c>
      <c r="B123" s="20" t="s">
        <v>343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9">
        <f t="shared" si="3"/>
        <v>0</v>
      </c>
    </row>
    <row r="124" spans="1:21" ht="12.75">
      <c r="A124" s="14" t="s">
        <v>347</v>
      </c>
      <c r="B124" s="14" t="s">
        <v>348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9">
        <f t="shared" si="3"/>
        <v>0</v>
      </c>
    </row>
    <row r="125" spans="1:21" ht="12.75">
      <c r="A125" s="18" t="s">
        <v>373</v>
      </c>
      <c r="B125" s="18" t="s">
        <v>374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9">
        <f t="shared" si="3"/>
        <v>0</v>
      </c>
    </row>
    <row r="126" spans="1:21" ht="12.75">
      <c r="A126" s="18" t="s">
        <v>84</v>
      </c>
      <c r="B126" s="18" t="s">
        <v>2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9">
        <f t="shared" si="3"/>
        <v>0</v>
      </c>
    </row>
    <row r="127" spans="1:21" ht="12.75">
      <c r="A127" s="18" t="s">
        <v>89</v>
      </c>
      <c r="B127" s="18" t="s">
        <v>55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9">
        <f t="shared" si="3"/>
        <v>0</v>
      </c>
    </row>
    <row r="128" spans="1:21" ht="12.75">
      <c r="A128" s="12" t="s">
        <v>62</v>
      </c>
      <c r="B128" s="12" t="s">
        <v>247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9">
        <f t="shared" si="3"/>
        <v>0</v>
      </c>
    </row>
    <row r="129" spans="1:21" ht="12.75">
      <c r="A129" s="18" t="s">
        <v>58</v>
      </c>
      <c r="B129" s="18" t="s">
        <v>57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9">
        <f t="shared" si="3"/>
        <v>0</v>
      </c>
    </row>
    <row r="130" spans="1:21" ht="12.75">
      <c r="A130" s="12" t="s">
        <v>351</v>
      </c>
      <c r="B130" s="12" t="s">
        <v>352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9">
        <f t="shared" si="3"/>
        <v>0</v>
      </c>
    </row>
    <row r="131" spans="1:21" ht="12.75">
      <c r="A131" s="12" t="s">
        <v>85</v>
      </c>
      <c r="B131" s="12" t="s">
        <v>57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9">
        <f t="shared" si="3"/>
        <v>0</v>
      </c>
    </row>
    <row r="132" spans="1:21" ht="12.75">
      <c r="A132" s="14" t="s">
        <v>293</v>
      </c>
      <c r="B132" s="14" t="s">
        <v>294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9">
        <f t="shared" si="3"/>
        <v>0</v>
      </c>
    </row>
    <row r="133" spans="1:21" ht="12.75">
      <c r="A133" s="12" t="s">
        <v>295</v>
      </c>
      <c r="B133" s="12" t="s">
        <v>156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9">
        <f t="shared" si="3"/>
        <v>0</v>
      </c>
    </row>
    <row r="134" spans="1:21" ht="12.75">
      <c r="A134" s="12" t="s">
        <v>305</v>
      </c>
      <c r="B134" s="12" t="s">
        <v>40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9">
        <f aca="true" t="shared" si="4" ref="U134:U162">SUM(C134:S134)</f>
        <v>0</v>
      </c>
    </row>
    <row r="135" spans="1:21" ht="12.75">
      <c r="A135" s="12" t="s">
        <v>306</v>
      </c>
      <c r="B135" s="12" t="s">
        <v>259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9">
        <f t="shared" si="4"/>
        <v>0</v>
      </c>
    </row>
    <row r="136" spans="1:21" ht="12.75">
      <c r="A136" s="12" t="s">
        <v>307</v>
      </c>
      <c r="B136" s="12" t="s">
        <v>82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9">
        <f t="shared" si="4"/>
        <v>0</v>
      </c>
    </row>
    <row r="137" spans="1:21" ht="12.75">
      <c r="A137" s="13" t="s">
        <v>314</v>
      </c>
      <c r="B137" s="13" t="s">
        <v>247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9">
        <f t="shared" si="4"/>
        <v>0</v>
      </c>
    </row>
    <row r="138" spans="1:21" ht="12.75">
      <c r="A138" s="12" t="s">
        <v>315</v>
      </c>
      <c r="B138" s="12" t="s">
        <v>247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9">
        <f t="shared" si="4"/>
        <v>0</v>
      </c>
    </row>
    <row r="139" spans="1:21" ht="12.75">
      <c r="A139" s="12" t="s">
        <v>315</v>
      </c>
      <c r="B139" s="12" t="s">
        <v>316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9">
        <f t="shared" si="4"/>
        <v>0</v>
      </c>
    </row>
    <row r="140" spans="1:21" ht="12.75">
      <c r="A140" s="12" t="s">
        <v>154</v>
      </c>
      <c r="B140" s="12" t="s">
        <v>105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9">
        <f t="shared" si="4"/>
        <v>0</v>
      </c>
    </row>
    <row r="141" spans="1:21" ht="12.75">
      <c r="A141" s="13" t="s">
        <v>319</v>
      </c>
      <c r="B141" s="13" t="s">
        <v>320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9">
        <f t="shared" si="4"/>
        <v>0</v>
      </c>
    </row>
    <row r="142" spans="1:21" ht="12.75">
      <c r="A142" s="12" t="s">
        <v>324</v>
      </c>
      <c r="B142" s="12" t="s">
        <v>325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9">
        <f t="shared" si="4"/>
        <v>0</v>
      </c>
    </row>
    <row r="143" spans="1:21" ht="12.75">
      <c r="A143" s="12" t="s">
        <v>220</v>
      </c>
      <c r="B143" s="12" t="s">
        <v>91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9">
        <f t="shared" si="4"/>
        <v>0</v>
      </c>
    </row>
    <row r="144" spans="1:21" ht="12.75">
      <c r="A144" s="14" t="s">
        <v>331</v>
      </c>
      <c r="B144" s="14" t="s">
        <v>146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9">
        <f t="shared" si="4"/>
        <v>0</v>
      </c>
    </row>
    <row r="145" spans="1:21" ht="12.75">
      <c r="A145" s="12" t="s">
        <v>338</v>
      </c>
      <c r="B145" s="12" t="s">
        <v>151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9">
        <f t="shared" si="4"/>
        <v>0</v>
      </c>
    </row>
    <row r="146" spans="1:21" ht="12.75">
      <c r="A146" s="12" t="s">
        <v>159</v>
      </c>
      <c r="B146" s="12" t="s">
        <v>340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9">
        <f t="shared" si="4"/>
        <v>0</v>
      </c>
    </row>
    <row r="147" spans="1:21" ht="12.75">
      <c r="A147" s="12" t="s">
        <v>341</v>
      </c>
      <c r="B147" s="12" t="s">
        <v>164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9">
        <f t="shared" si="4"/>
        <v>0</v>
      </c>
    </row>
    <row r="148" spans="1:21" ht="12.75">
      <c r="A148" s="12" t="s">
        <v>6</v>
      </c>
      <c r="B148" s="12" t="s">
        <v>345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9">
        <f t="shared" si="4"/>
        <v>0</v>
      </c>
    </row>
    <row r="149" spans="1:21" ht="12.75">
      <c r="A149" s="23" t="s">
        <v>349</v>
      </c>
      <c r="B149" s="23" t="s">
        <v>115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9">
        <f t="shared" si="4"/>
        <v>0</v>
      </c>
    </row>
    <row r="150" spans="1:21" ht="12.75">
      <c r="A150" s="12" t="s">
        <v>145</v>
      </c>
      <c r="B150" s="12" t="s">
        <v>353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9">
        <f t="shared" si="4"/>
        <v>0</v>
      </c>
    </row>
    <row r="151" spans="1:21" ht="12.75">
      <c r="A151" s="12" t="s">
        <v>145</v>
      </c>
      <c r="B151" s="12" t="s">
        <v>91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9">
        <f t="shared" si="4"/>
        <v>0</v>
      </c>
    </row>
    <row r="152" spans="1:21" ht="12.75">
      <c r="A152" s="12" t="s">
        <v>362</v>
      </c>
      <c r="B152" s="12" t="s">
        <v>74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9">
        <f t="shared" si="4"/>
        <v>0</v>
      </c>
    </row>
    <row r="153" spans="1:21" ht="12.75">
      <c r="A153" s="18" t="s">
        <v>10</v>
      </c>
      <c r="B153" s="18" t="s">
        <v>11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9">
        <f t="shared" si="4"/>
        <v>0</v>
      </c>
    </row>
    <row r="154" spans="1:21" ht="12.75">
      <c r="A154" s="14" t="s">
        <v>174</v>
      </c>
      <c r="B154" s="14" t="s">
        <v>364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9">
        <f t="shared" si="4"/>
        <v>0</v>
      </c>
    </row>
    <row r="155" spans="1:21" ht="12.75">
      <c r="A155" s="12" t="s">
        <v>191</v>
      </c>
      <c r="B155" s="12" t="s">
        <v>244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9">
        <f t="shared" si="4"/>
        <v>0</v>
      </c>
    </row>
    <row r="156" spans="1:21" ht="12.75">
      <c r="A156" s="12" t="s">
        <v>274</v>
      </c>
      <c r="B156" s="12" t="s">
        <v>105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9">
        <f t="shared" si="4"/>
        <v>0</v>
      </c>
    </row>
    <row r="157" spans="1:21" ht="12.75">
      <c r="A157" s="12" t="s">
        <v>368</v>
      </c>
      <c r="B157" s="12" t="s">
        <v>146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9">
        <f t="shared" si="4"/>
        <v>0</v>
      </c>
    </row>
    <row r="158" spans="1:21" ht="12.75">
      <c r="A158" s="12" t="s">
        <v>370</v>
      </c>
      <c r="B158" s="12" t="s">
        <v>371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9">
        <f t="shared" si="4"/>
        <v>0</v>
      </c>
    </row>
    <row r="159" spans="1:21" ht="12.75">
      <c r="A159" s="12" t="s">
        <v>384</v>
      </c>
      <c r="B159" s="12" t="s">
        <v>385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9">
        <f t="shared" si="4"/>
        <v>0</v>
      </c>
    </row>
    <row r="160" spans="1:21" ht="12.75">
      <c r="A160" s="12" t="s">
        <v>391</v>
      </c>
      <c r="B160" s="12" t="s">
        <v>11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9">
        <f t="shared" si="4"/>
        <v>0</v>
      </c>
    </row>
    <row r="161" spans="1:21" ht="12.75">
      <c r="A161" s="12" t="s">
        <v>60</v>
      </c>
      <c r="B161" s="12" t="s">
        <v>59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9">
        <f t="shared" si="4"/>
        <v>0</v>
      </c>
    </row>
    <row r="162" spans="1:21" ht="12.75">
      <c r="A162" s="12" t="s">
        <v>394</v>
      </c>
      <c r="B162" s="12" t="s">
        <v>78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9">
        <f t="shared" si="4"/>
        <v>0</v>
      </c>
    </row>
    <row r="163" spans="1:21" ht="12.75">
      <c r="A163" s="13" t="s">
        <v>394</v>
      </c>
      <c r="B163" s="13" t="s">
        <v>395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9">
        <f aca="true" t="shared" si="5" ref="U163:U169">SUM(C163:S163)</f>
        <v>0</v>
      </c>
    </row>
    <row r="164" spans="1:21" ht="12.75">
      <c r="A164" s="12" t="s">
        <v>399</v>
      </c>
      <c r="B164" s="12" t="s">
        <v>44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9">
        <f t="shared" si="5"/>
        <v>0</v>
      </c>
    </row>
    <row r="165" spans="1:21" ht="12.75">
      <c r="A165" s="12" t="s">
        <v>401</v>
      </c>
      <c r="B165" s="12" t="s">
        <v>402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9">
        <f t="shared" si="5"/>
        <v>0</v>
      </c>
    </row>
    <row r="166" spans="1:21" ht="12.75">
      <c r="A166" s="12" t="s">
        <v>213</v>
      </c>
      <c r="B166" s="12" t="s">
        <v>408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9">
        <f t="shared" si="5"/>
        <v>0</v>
      </c>
    </row>
    <row r="167" spans="1:21" ht="12.75">
      <c r="A167" s="12" t="s">
        <v>422</v>
      </c>
      <c r="B167" s="12" t="s">
        <v>423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9">
        <f t="shared" si="5"/>
        <v>0</v>
      </c>
    </row>
    <row r="168" spans="1:21" ht="12.75">
      <c r="A168" s="14" t="s">
        <v>438</v>
      </c>
      <c r="B168" s="14" t="s">
        <v>57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9">
        <f t="shared" si="5"/>
        <v>0</v>
      </c>
    </row>
    <row r="169" spans="1:21" ht="12.75">
      <c r="A169" s="23" t="s">
        <v>440</v>
      </c>
      <c r="B169" s="23" t="s">
        <v>91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9">
        <f t="shared" si="5"/>
        <v>0</v>
      </c>
    </row>
  </sheetData>
  <sheetProtection/>
  <mergeCells count="5">
    <mergeCell ref="V23:W23"/>
    <mergeCell ref="V20:W20"/>
    <mergeCell ref="V21:W21"/>
    <mergeCell ref="V19:W19"/>
    <mergeCell ref="V22:W22"/>
  </mergeCells>
  <printOptions gridLines="1"/>
  <pageMargins left="0.7480314960629921" right="0.7480314960629921" top="0.5905511811023623" bottom="0.1968503937007874" header="0.5118110236220472" footer="0.5118110236220472"/>
  <pageSetup fitToHeight="1" fitToWidth="1" horizontalDpi="300" verticalDpi="300" orientation="portrait" paperSize="8" scale="8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nottinghamshire county council</dc:creator>
  <cp:keywords/>
  <dc:description/>
  <cp:lastModifiedBy>Walsh David</cp:lastModifiedBy>
  <cp:lastPrinted>2007-09-23T07:38:03Z</cp:lastPrinted>
  <dcterms:created xsi:type="dcterms:W3CDTF">2002-12-13T16:46:09Z</dcterms:created>
  <dcterms:modified xsi:type="dcterms:W3CDTF">2019-11-03T06:54:46Z</dcterms:modified>
  <cp:category/>
  <cp:version/>
  <cp:contentType/>
  <cp:contentStatus/>
</cp:coreProperties>
</file>